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39" i="1"/>
  <c r="R139"/>
  <c r="P139"/>
  <c r="M139"/>
  <c r="N139" s="1"/>
  <c r="I139"/>
  <c r="T69"/>
  <c r="R69"/>
  <c r="P69"/>
  <c r="M69"/>
  <c r="N69" s="1"/>
  <c r="I69"/>
  <c r="T199"/>
  <c r="R199"/>
  <c r="P199"/>
  <c r="M199"/>
  <c r="N199" s="1"/>
  <c r="I199"/>
  <c r="T198"/>
  <c r="R198"/>
  <c r="P198"/>
  <c r="M198"/>
  <c r="N198" s="1"/>
  <c r="I198"/>
  <c r="T195"/>
  <c r="R195"/>
  <c r="P195"/>
  <c r="M195"/>
  <c r="N195" s="1"/>
  <c r="I195"/>
  <c r="T54"/>
  <c r="R54"/>
  <c r="P54"/>
  <c r="M54"/>
  <c r="N54" s="1"/>
  <c r="I54"/>
  <c r="T186"/>
  <c r="R186"/>
  <c r="P186"/>
  <c r="M186"/>
  <c r="N186" s="1"/>
  <c r="I186"/>
  <c r="T169"/>
  <c r="R169"/>
  <c r="P169"/>
  <c r="M169"/>
  <c r="N169" s="1"/>
  <c r="I169"/>
  <c r="T89"/>
  <c r="R89"/>
  <c r="P89"/>
  <c r="M89"/>
  <c r="N89" s="1"/>
  <c r="I89"/>
  <c r="T87"/>
  <c r="R87"/>
  <c r="P87"/>
  <c r="M87"/>
  <c r="N87" s="1"/>
  <c r="I87"/>
  <c r="T30"/>
  <c r="R30"/>
  <c r="P30"/>
  <c r="M30"/>
  <c r="N30" s="1"/>
  <c r="I30"/>
  <c r="T146"/>
  <c r="R146"/>
  <c r="P146"/>
  <c r="M146"/>
  <c r="N146" s="1"/>
  <c r="I146"/>
  <c r="T143"/>
  <c r="R143"/>
  <c r="P143"/>
  <c r="M143"/>
  <c r="N143" s="1"/>
  <c r="I143"/>
  <c r="T102"/>
  <c r="R102"/>
  <c r="P102"/>
  <c r="M102"/>
  <c r="N102" s="1"/>
  <c r="I102"/>
  <c r="T67"/>
  <c r="R67"/>
  <c r="P67"/>
  <c r="M67"/>
  <c r="N67" s="1"/>
  <c r="I67"/>
  <c r="T66"/>
  <c r="R66"/>
  <c r="P66"/>
  <c r="M66"/>
  <c r="N66" s="1"/>
  <c r="I66"/>
  <c r="T58"/>
  <c r="R58"/>
  <c r="P58"/>
  <c r="M58"/>
  <c r="N58" s="1"/>
  <c r="I58"/>
  <c r="T53"/>
  <c r="R53"/>
  <c r="P53"/>
  <c r="M53"/>
  <c r="N53" s="1"/>
  <c r="I53"/>
  <c r="T92"/>
  <c r="R92"/>
  <c r="P92"/>
  <c r="M92"/>
  <c r="N92" s="1"/>
  <c r="I92"/>
  <c r="T162"/>
  <c r="R162"/>
  <c r="P162"/>
  <c r="M162"/>
  <c r="N162" s="1"/>
  <c r="I162"/>
  <c r="T24"/>
  <c r="R24"/>
  <c r="P24"/>
  <c r="M24"/>
  <c r="N24" s="1"/>
  <c r="I24"/>
  <c r="T157"/>
  <c r="R157"/>
  <c r="P157"/>
  <c r="M157"/>
  <c r="N157" s="1"/>
  <c r="I157"/>
  <c r="T152"/>
  <c r="R152"/>
  <c r="P152"/>
  <c r="M152"/>
  <c r="N152" s="1"/>
  <c r="I152"/>
  <c r="T12"/>
  <c r="R12"/>
  <c r="P12"/>
  <c r="M12"/>
  <c r="N12" s="1"/>
  <c r="I12"/>
  <c r="T141"/>
  <c r="R141"/>
  <c r="P141"/>
  <c r="M141"/>
  <c r="N141" s="1"/>
  <c r="I141"/>
  <c r="T206"/>
  <c r="R206"/>
  <c r="P206"/>
  <c r="M206"/>
  <c r="N206" s="1"/>
  <c r="I206"/>
  <c r="T64"/>
  <c r="R64"/>
  <c r="P64"/>
  <c r="M64"/>
  <c r="N64" s="1"/>
  <c r="I64"/>
  <c r="T193"/>
  <c r="R193"/>
  <c r="P193"/>
  <c r="M193"/>
  <c r="N193" s="1"/>
  <c r="I193"/>
  <c r="T192"/>
  <c r="R192"/>
  <c r="P192"/>
  <c r="M192"/>
  <c r="N192" s="1"/>
  <c r="I192"/>
  <c r="T97"/>
  <c r="R97"/>
  <c r="P97"/>
  <c r="M97"/>
  <c r="N97" s="1"/>
  <c r="I97"/>
  <c r="T50"/>
  <c r="R50"/>
  <c r="P50"/>
  <c r="M50"/>
  <c r="N50" s="1"/>
  <c r="I50"/>
  <c r="T181"/>
  <c r="R181"/>
  <c r="P181"/>
  <c r="M181"/>
  <c r="N181" s="1"/>
  <c r="I181"/>
  <c r="T179"/>
  <c r="R179"/>
  <c r="P179"/>
  <c r="M179"/>
  <c r="N179" s="1"/>
  <c r="I179"/>
  <c r="T93"/>
  <c r="R93"/>
  <c r="P93"/>
  <c r="M93"/>
  <c r="N93" s="1"/>
  <c r="I93"/>
  <c r="T175"/>
  <c r="R175"/>
  <c r="P175"/>
  <c r="M175"/>
  <c r="N175" s="1"/>
  <c r="I175"/>
  <c r="T153"/>
  <c r="R153"/>
  <c r="P153"/>
  <c r="M153"/>
  <c r="N153" s="1"/>
  <c r="I153"/>
  <c r="T14"/>
  <c r="R14"/>
  <c r="P14"/>
  <c r="M14"/>
  <c r="N14" s="1"/>
  <c r="I14"/>
  <c r="T13"/>
  <c r="R13"/>
  <c r="P13"/>
  <c r="M13"/>
  <c r="N13" s="1"/>
  <c r="I13"/>
  <c r="T220"/>
  <c r="R220"/>
  <c r="P220"/>
  <c r="M220"/>
  <c r="N220" s="1"/>
  <c r="I220"/>
  <c r="T68"/>
  <c r="R68"/>
  <c r="P68"/>
  <c r="M68"/>
  <c r="N68" s="1"/>
  <c r="I68"/>
  <c r="T136"/>
  <c r="R136"/>
  <c r="P136"/>
  <c r="M136"/>
  <c r="N136" s="1"/>
  <c r="I136"/>
  <c r="T218"/>
  <c r="R218"/>
  <c r="P218"/>
  <c r="M218"/>
  <c r="N218" s="1"/>
  <c r="I218"/>
  <c r="T217"/>
  <c r="R217"/>
  <c r="P217"/>
  <c r="M217"/>
  <c r="N217" s="1"/>
  <c r="I217"/>
  <c r="T216"/>
  <c r="R216"/>
  <c r="P216"/>
  <c r="M216"/>
  <c r="N216" s="1"/>
  <c r="I216"/>
  <c r="T185"/>
  <c r="R185"/>
  <c r="P185"/>
  <c r="M185"/>
  <c r="N185" s="1"/>
  <c r="I185"/>
  <c r="T184"/>
  <c r="R184"/>
  <c r="P184"/>
  <c r="M184"/>
  <c r="N184" s="1"/>
  <c r="I184"/>
  <c r="T42"/>
  <c r="R42"/>
  <c r="P42"/>
  <c r="M42"/>
  <c r="N42" s="1"/>
  <c r="I42"/>
  <c r="T8"/>
  <c r="R8"/>
  <c r="P8"/>
  <c r="M8"/>
  <c r="N8" s="1"/>
  <c r="I8"/>
  <c r="T94"/>
  <c r="R94"/>
  <c r="P94"/>
  <c r="M94"/>
  <c r="N94" s="1"/>
  <c r="I94"/>
  <c r="T123"/>
  <c r="R123"/>
  <c r="P123"/>
  <c r="M123"/>
  <c r="N123" s="1"/>
  <c r="I123"/>
  <c r="T35"/>
  <c r="R35"/>
  <c r="P35"/>
  <c r="M35"/>
  <c r="N35" s="1"/>
  <c r="I35"/>
  <c r="T86"/>
  <c r="R86"/>
  <c r="P86"/>
  <c r="M86"/>
  <c r="N86" s="1"/>
  <c r="I86"/>
  <c r="T210"/>
  <c r="R210"/>
  <c r="P210"/>
  <c r="M210"/>
  <c r="N210" s="1"/>
  <c r="I210"/>
  <c r="T121"/>
  <c r="R121"/>
  <c r="P121"/>
  <c r="M121"/>
  <c r="N121" s="1"/>
  <c r="I121"/>
  <c r="T117"/>
  <c r="R117"/>
  <c r="P117"/>
  <c r="M117"/>
  <c r="N117" s="1"/>
  <c r="I117"/>
  <c r="T111"/>
  <c r="R111"/>
  <c r="P111"/>
  <c r="M111"/>
  <c r="N111" s="1"/>
  <c r="I111"/>
  <c r="T81"/>
  <c r="R81"/>
  <c r="P81"/>
  <c r="M81"/>
  <c r="N81" s="1"/>
  <c r="I81"/>
  <c r="T106"/>
  <c r="R106"/>
  <c r="P106"/>
  <c r="M106"/>
  <c r="N106" s="1"/>
  <c r="I106"/>
  <c r="T144"/>
  <c r="R144"/>
  <c r="P144"/>
  <c r="M144"/>
  <c r="N144" s="1"/>
  <c r="I144"/>
  <c r="T75"/>
  <c r="R75"/>
  <c r="P75"/>
  <c r="M75"/>
  <c r="N75" s="1"/>
  <c r="I75"/>
  <c r="T197"/>
  <c r="R197"/>
  <c r="P197"/>
  <c r="M197"/>
  <c r="N197" s="1"/>
  <c r="I197"/>
  <c r="T99"/>
  <c r="R99"/>
  <c r="P99"/>
  <c r="M99"/>
  <c r="N99" s="1"/>
  <c r="I99"/>
  <c r="T189"/>
  <c r="R189"/>
  <c r="P189"/>
  <c r="M189"/>
  <c r="N189" s="1"/>
  <c r="I189"/>
  <c r="T7"/>
  <c r="R7"/>
  <c r="P7"/>
  <c r="M7"/>
  <c r="N7" s="1"/>
  <c r="I7"/>
  <c r="T95"/>
  <c r="R95"/>
  <c r="P95"/>
  <c r="M95"/>
  <c r="N95" s="1"/>
  <c r="I95"/>
  <c r="T178"/>
  <c r="R178"/>
  <c r="P178"/>
  <c r="M178"/>
  <c r="N178" s="1"/>
  <c r="I178"/>
  <c r="T174"/>
  <c r="R174"/>
  <c r="P174"/>
  <c r="M174"/>
  <c r="N174" s="1"/>
  <c r="I174"/>
  <c r="T91"/>
  <c r="R91"/>
  <c r="P91"/>
  <c r="M91"/>
  <c r="N91" s="1"/>
  <c r="I91"/>
  <c r="T90"/>
  <c r="R90"/>
  <c r="P90"/>
  <c r="M90"/>
  <c r="N90" s="1"/>
  <c r="I90"/>
  <c r="T33"/>
  <c r="R33"/>
  <c r="P33"/>
  <c r="M33"/>
  <c r="N33" s="1"/>
  <c r="I33"/>
  <c r="T164"/>
  <c r="R164"/>
  <c r="P164"/>
  <c r="M164"/>
  <c r="N164" s="1"/>
  <c r="I164"/>
  <c r="T29"/>
  <c r="R29"/>
  <c r="P29"/>
  <c r="M29"/>
  <c r="N29" s="1"/>
  <c r="I29"/>
  <c r="T119"/>
  <c r="R119"/>
  <c r="P119"/>
  <c r="M119"/>
  <c r="N119" s="1"/>
  <c r="I119"/>
  <c r="T82"/>
  <c r="R82"/>
  <c r="P82"/>
  <c r="M82"/>
  <c r="N82" s="1"/>
  <c r="I82"/>
  <c r="T201"/>
  <c r="R201"/>
  <c r="P201"/>
  <c r="M201"/>
  <c r="N201" s="1"/>
  <c r="I201"/>
  <c r="T129"/>
  <c r="R129"/>
  <c r="P129"/>
  <c r="M129"/>
  <c r="N129" s="1"/>
  <c r="I129"/>
  <c r="T46"/>
  <c r="R46"/>
  <c r="P46"/>
  <c r="M46"/>
  <c r="N46" s="1"/>
  <c r="I46"/>
  <c r="T36"/>
  <c r="R36"/>
  <c r="P36"/>
  <c r="M36"/>
  <c r="N36" s="1"/>
  <c r="I36"/>
  <c r="T84"/>
  <c r="R84"/>
  <c r="P84"/>
  <c r="M84"/>
  <c r="N84" s="1"/>
  <c r="I84"/>
  <c r="T116"/>
  <c r="R116"/>
  <c r="P116"/>
  <c r="M116"/>
  <c r="N116" s="1"/>
  <c r="I116"/>
  <c r="T112"/>
  <c r="R112"/>
  <c r="P112"/>
  <c r="M112"/>
  <c r="N112" s="1"/>
  <c r="I112"/>
  <c r="T18"/>
  <c r="R18"/>
  <c r="P18"/>
  <c r="M18"/>
  <c r="N18" s="1"/>
  <c r="I18"/>
  <c r="T80"/>
  <c r="R80"/>
  <c r="P80"/>
  <c r="M80"/>
  <c r="N80" s="1"/>
  <c r="I80"/>
  <c r="T109"/>
  <c r="R109"/>
  <c r="P109"/>
  <c r="M109"/>
  <c r="N109" s="1"/>
  <c r="I109"/>
  <c r="T71"/>
  <c r="R71"/>
  <c r="P71"/>
  <c r="M71"/>
  <c r="N71" s="1"/>
  <c r="I71"/>
  <c r="T204"/>
  <c r="R204"/>
  <c r="P204"/>
  <c r="M204"/>
  <c r="N204" s="1"/>
  <c r="I204"/>
  <c r="T100"/>
  <c r="R100"/>
  <c r="P100"/>
  <c r="M100"/>
  <c r="N100" s="1"/>
  <c r="I100"/>
  <c r="T194"/>
  <c r="R194"/>
  <c r="P194"/>
  <c r="M194"/>
  <c r="N194" s="1"/>
  <c r="I194"/>
  <c r="T60"/>
  <c r="R60"/>
  <c r="P60"/>
  <c r="M60"/>
  <c r="N60" s="1"/>
  <c r="I60"/>
  <c r="T98"/>
  <c r="R98"/>
  <c r="P98"/>
  <c r="M98"/>
  <c r="N98" s="1"/>
  <c r="I98"/>
  <c r="T134"/>
  <c r="R134"/>
  <c r="P134"/>
  <c r="M134"/>
  <c r="N134" s="1"/>
  <c r="I134"/>
  <c r="T132"/>
  <c r="R132"/>
  <c r="P132"/>
  <c r="M132"/>
  <c r="N132" s="1"/>
  <c r="I132"/>
  <c r="T52"/>
  <c r="R52"/>
  <c r="P52"/>
  <c r="M52"/>
  <c r="N52" s="1"/>
  <c r="I52"/>
  <c r="T215"/>
  <c r="R215"/>
  <c r="P215"/>
  <c r="M215"/>
  <c r="N215" s="1"/>
  <c r="I215"/>
  <c r="T188"/>
  <c r="R188"/>
  <c r="P188"/>
  <c r="M188"/>
  <c r="N188" s="1"/>
  <c r="I188"/>
  <c r="T45"/>
  <c r="R45"/>
  <c r="P45"/>
  <c r="M45"/>
  <c r="N45" s="1"/>
  <c r="I45"/>
  <c r="T211"/>
  <c r="R211"/>
  <c r="P211"/>
  <c r="M211"/>
  <c r="N211" s="1"/>
  <c r="I211"/>
  <c r="T158"/>
  <c r="R158"/>
  <c r="P158"/>
  <c r="M158"/>
  <c r="N158" s="1"/>
  <c r="I158"/>
  <c r="T20"/>
  <c r="R20"/>
  <c r="P20"/>
  <c r="M20"/>
  <c r="N20" s="1"/>
  <c r="I20"/>
  <c r="T148"/>
  <c r="R148"/>
  <c r="P148"/>
  <c r="M148"/>
  <c r="N148" s="1"/>
  <c r="I148"/>
  <c r="T147"/>
  <c r="R147"/>
  <c r="P147"/>
  <c r="M147"/>
  <c r="N147" s="1"/>
  <c r="I147"/>
  <c r="T105"/>
  <c r="R105"/>
  <c r="P105"/>
  <c r="M105"/>
  <c r="N105" s="1"/>
  <c r="I105"/>
  <c r="T104"/>
  <c r="R104"/>
  <c r="P104"/>
  <c r="M104"/>
  <c r="N104" s="1"/>
  <c r="I104"/>
  <c r="T205"/>
  <c r="R205"/>
  <c r="P205"/>
  <c r="M205"/>
  <c r="N205" s="1"/>
  <c r="I205"/>
  <c r="T200"/>
  <c r="R200"/>
  <c r="P200"/>
  <c r="M200"/>
  <c r="N200" s="1"/>
  <c r="I200"/>
  <c r="T65"/>
  <c r="R65"/>
  <c r="P65"/>
  <c r="M65"/>
  <c r="N65" s="1"/>
  <c r="I65"/>
  <c r="T196"/>
  <c r="R196"/>
  <c r="P196"/>
  <c r="M196"/>
  <c r="N196" s="1"/>
  <c r="I196"/>
  <c r="T187"/>
  <c r="R187"/>
  <c r="P187"/>
  <c r="M187"/>
  <c r="N187" s="1"/>
  <c r="I187"/>
  <c r="T44"/>
  <c r="R44"/>
  <c r="P44"/>
  <c r="M44"/>
  <c r="N44" s="1"/>
  <c r="I44"/>
  <c r="T125"/>
  <c r="R125"/>
  <c r="P125"/>
  <c r="M125"/>
  <c r="N125" s="1"/>
  <c r="I125"/>
  <c r="T173"/>
  <c r="R173"/>
  <c r="P173"/>
  <c r="M173"/>
  <c r="N173" s="1"/>
  <c r="I173"/>
  <c r="T34"/>
  <c r="R34"/>
  <c r="P34"/>
  <c r="M34"/>
  <c r="N34" s="1"/>
  <c r="I34"/>
  <c r="T88"/>
  <c r="R88"/>
  <c r="P88"/>
  <c r="M88"/>
  <c r="N88" s="1"/>
  <c r="I88"/>
  <c r="T28"/>
  <c r="R28"/>
  <c r="P28"/>
  <c r="M28"/>
  <c r="N28" s="1"/>
  <c r="I28"/>
  <c r="T161"/>
  <c r="R161"/>
  <c r="P161"/>
  <c r="M161"/>
  <c r="N161" s="1"/>
  <c r="I161"/>
  <c r="T151"/>
  <c r="R151"/>
  <c r="P151"/>
  <c r="M151"/>
  <c r="N151" s="1"/>
  <c r="I151"/>
  <c r="T142"/>
  <c r="R142"/>
  <c r="P142"/>
  <c r="M142"/>
  <c r="N142" s="1"/>
  <c r="I142"/>
  <c r="T70"/>
  <c r="R70"/>
  <c r="P70"/>
  <c r="M70"/>
  <c r="N70" s="1"/>
  <c r="I70"/>
  <c r="T202"/>
  <c r="R202"/>
  <c r="P202"/>
  <c r="M202"/>
  <c r="N202" s="1"/>
  <c r="I202"/>
  <c r="T138"/>
  <c r="R138"/>
  <c r="P138"/>
  <c r="M138"/>
  <c r="N138" s="1"/>
  <c r="I138"/>
  <c r="T101"/>
  <c r="R101"/>
  <c r="P101"/>
  <c r="M101"/>
  <c r="N101" s="1"/>
  <c r="I101"/>
  <c r="T57"/>
  <c r="R57"/>
  <c r="P57"/>
  <c r="M57"/>
  <c r="N57" s="1"/>
  <c r="I57"/>
  <c r="T56"/>
  <c r="R56"/>
  <c r="P56"/>
  <c r="M56"/>
  <c r="N56" s="1"/>
  <c r="I56"/>
  <c r="T133"/>
  <c r="R133"/>
  <c r="P133"/>
  <c r="M133"/>
  <c r="N133" s="1"/>
  <c r="I133"/>
  <c r="T49"/>
  <c r="R49"/>
  <c r="P49"/>
  <c r="M49"/>
  <c r="N49" s="1"/>
  <c r="I49"/>
  <c r="T128"/>
  <c r="R128"/>
  <c r="P128"/>
  <c r="M128"/>
  <c r="N128" s="1"/>
  <c r="I128"/>
  <c r="T47"/>
  <c r="R47"/>
  <c r="P47"/>
  <c r="M47"/>
  <c r="N47" s="1"/>
  <c r="I47"/>
  <c r="T183"/>
  <c r="R183"/>
  <c r="P183"/>
  <c r="M183"/>
  <c r="N183" s="1"/>
  <c r="I183"/>
  <c r="T27"/>
  <c r="R27"/>
  <c r="P27"/>
  <c r="M27"/>
  <c r="N27" s="1"/>
  <c r="I27"/>
  <c r="T160"/>
  <c r="R160"/>
  <c r="P160"/>
  <c r="M160"/>
  <c r="N160" s="1"/>
  <c r="I160"/>
  <c r="T110"/>
  <c r="R110"/>
  <c r="P110"/>
  <c r="M110"/>
  <c r="N110" s="1"/>
  <c r="I110"/>
  <c r="T107"/>
  <c r="R107"/>
  <c r="P107"/>
  <c r="M107"/>
  <c r="N107" s="1"/>
  <c r="I107"/>
  <c r="T203"/>
  <c r="R203"/>
  <c r="P203"/>
  <c r="M203"/>
  <c r="N203" s="1"/>
  <c r="I203"/>
  <c r="T130"/>
  <c r="R130"/>
  <c r="P130"/>
  <c r="M130"/>
  <c r="N130" s="1"/>
  <c r="I130"/>
  <c r="T73"/>
  <c r="R73"/>
  <c r="P73"/>
  <c r="M73"/>
  <c r="N73" s="1"/>
  <c r="I73"/>
  <c r="T172"/>
  <c r="R172"/>
  <c r="P172"/>
  <c r="M172"/>
  <c r="N172" s="1"/>
  <c r="I172"/>
  <c r="T167"/>
  <c r="R167"/>
  <c r="P167"/>
  <c r="M167"/>
  <c r="N167" s="1"/>
  <c r="I167"/>
  <c r="T32"/>
  <c r="R32"/>
  <c r="P32"/>
  <c r="M32"/>
  <c r="N32" s="1"/>
  <c r="I32"/>
  <c r="T165"/>
  <c r="R165"/>
  <c r="P165"/>
  <c r="M165"/>
  <c r="N165" s="1"/>
  <c r="I165"/>
  <c r="T159"/>
  <c r="R159"/>
  <c r="P159"/>
  <c r="M159"/>
  <c r="N159" s="1"/>
  <c r="I159"/>
  <c r="T78"/>
  <c r="R78"/>
  <c r="P78"/>
  <c r="M78"/>
  <c r="N78" s="1"/>
  <c r="I78"/>
  <c r="T11"/>
  <c r="R11"/>
  <c r="P11"/>
  <c r="M11"/>
  <c r="N11" s="1"/>
  <c r="I11"/>
  <c r="T140"/>
  <c r="R140"/>
  <c r="P140"/>
  <c r="M140"/>
  <c r="N140" s="1"/>
  <c r="I140"/>
  <c r="T62"/>
  <c r="R62"/>
  <c r="P62"/>
  <c r="M62"/>
  <c r="N62" s="1"/>
  <c r="I62"/>
  <c r="T48"/>
  <c r="R48"/>
  <c r="P48"/>
  <c r="M48"/>
  <c r="N48" s="1"/>
  <c r="I48"/>
  <c r="T40"/>
  <c r="R40"/>
  <c r="P40"/>
  <c r="M40"/>
  <c r="N40" s="1"/>
  <c r="I40"/>
  <c r="T39"/>
  <c r="R39"/>
  <c r="P39"/>
  <c r="M39"/>
  <c r="N39" s="1"/>
  <c r="I39"/>
  <c r="T23"/>
  <c r="R23"/>
  <c r="P23"/>
  <c r="M23"/>
  <c r="N23" s="1"/>
  <c r="I23"/>
  <c r="T155"/>
  <c r="R155"/>
  <c r="P155"/>
  <c r="M155"/>
  <c r="N155" s="1"/>
  <c r="I155"/>
  <c r="T19"/>
  <c r="R19"/>
  <c r="P19"/>
  <c r="M19"/>
  <c r="N19" s="1"/>
  <c r="I19"/>
  <c r="T150"/>
  <c r="R150"/>
  <c r="P150"/>
  <c r="M150"/>
  <c r="N150" s="1"/>
  <c r="I150"/>
  <c r="T108"/>
  <c r="R108"/>
  <c r="P108"/>
  <c r="M108"/>
  <c r="N108" s="1"/>
  <c r="I108"/>
  <c r="T10"/>
  <c r="R10"/>
  <c r="P10"/>
  <c r="M10"/>
  <c r="N10" s="1"/>
  <c r="I10"/>
  <c r="T9"/>
  <c r="R9"/>
  <c r="P9"/>
  <c r="M9"/>
  <c r="N9" s="1"/>
  <c r="I9"/>
  <c r="T61"/>
  <c r="R61"/>
  <c r="P61"/>
  <c r="M61"/>
  <c r="N61" s="1"/>
  <c r="I61"/>
  <c r="T55"/>
  <c r="R55"/>
  <c r="P55"/>
  <c r="M55"/>
  <c r="N55" s="1"/>
  <c r="I55"/>
  <c r="T96"/>
  <c r="R96"/>
  <c r="P96"/>
  <c r="M96"/>
  <c r="N96" s="1"/>
  <c r="I96"/>
  <c r="T43"/>
  <c r="R43"/>
  <c r="P43"/>
  <c r="M43"/>
  <c r="N43" s="1"/>
  <c r="I43"/>
  <c r="T182"/>
  <c r="R182"/>
  <c r="P182"/>
  <c r="M182"/>
  <c r="N182" s="1"/>
  <c r="I182"/>
  <c r="T180"/>
  <c r="R180"/>
  <c r="P180"/>
  <c r="M180"/>
  <c r="N180" s="1"/>
  <c r="I180"/>
  <c r="T41"/>
  <c r="R41"/>
  <c r="P41"/>
  <c r="M41"/>
  <c r="N41" s="1"/>
  <c r="I41"/>
  <c r="T177"/>
  <c r="R177"/>
  <c r="P177"/>
  <c r="M177"/>
  <c r="N177" s="1"/>
  <c r="I177"/>
  <c r="T176"/>
  <c r="R176"/>
  <c r="P176"/>
  <c r="M176"/>
  <c r="N176" s="1"/>
  <c r="I176"/>
  <c r="T168"/>
  <c r="R168"/>
  <c r="P168"/>
  <c r="M168"/>
  <c r="N168" s="1"/>
  <c r="I168"/>
  <c r="T154"/>
  <c r="R154"/>
  <c r="P154"/>
  <c r="M154"/>
  <c r="N154" s="1"/>
  <c r="I154"/>
  <c r="T16"/>
  <c r="R16"/>
  <c r="P16"/>
  <c r="M16"/>
  <c r="N16" s="1"/>
  <c r="I16"/>
  <c r="T15"/>
  <c r="R15"/>
  <c r="P15"/>
  <c r="M15"/>
  <c r="N15" s="1"/>
  <c r="I15"/>
  <c r="T63"/>
  <c r="R63"/>
  <c r="P63"/>
  <c r="M63"/>
  <c r="N63" s="1"/>
  <c r="I63"/>
  <c r="T191"/>
  <c r="R191"/>
  <c r="P191"/>
  <c r="M191"/>
  <c r="N191" s="1"/>
  <c r="I191"/>
  <c r="T59"/>
  <c r="R59"/>
  <c r="P59"/>
  <c r="M59"/>
  <c r="N59" s="1"/>
  <c r="I59"/>
  <c r="T190"/>
  <c r="R190"/>
  <c r="P190"/>
  <c r="M190"/>
  <c r="N190" s="1"/>
  <c r="I190"/>
  <c r="T51"/>
  <c r="R51"/>
  <c r="P51"/>
  <c r="M51"/>
  <c r="N51" s="1"/>
  <c r="I51"/>
  <c r="T171"/>
  <c r="R171"/>
  <c r="P171"/>
  <c r="M171"/>
  <c r="N171" s="1"/>
  <c r="I171"/>
  <c r="T37"/>
  <c r="R37"/>
  <c r="P37"/>
  <c r="M37"/>
  <c r="N37" s="1"/>
  <c r="I37"/>
  <c r="T170"/>
  <c r="R170"/>
  <c r="P170"/>
  <c r="M170"/>
  <c r="N170" s="1"/>
  <c r="I170"/>
  <c r="T166"/>
  <c r="R166"/>
  <c r="P166"/>
  <c r="M166"/>
  <c r="N166" s="1"/>
  <c r="I166"/>
  <c r="T85"/>
  <c r="R85"/>
  <c r="P85"/>
  <c r="M85"/>
  <c r="N85" s="1"/>
  <c r="I85"/>
  <c r="T156"/>
  <c r="R156"/>
  <c r="P156"/>
  <c r="M156"/>
  <c r="N156" s="1"/>
  <c r="I156"/>
  <c r="T22"/>
  <c r="R22"/>
  <c r="P22"/>
  <c r="M22"/>
  <c r="N22" s="1"/>
  <c r="I22"/>
  <c r="T21"/>
  <c r="R21"/>
  <c r="P21"/>
  <c r="M21"/>
  <c r="N21" s="1"/>
  <c r="I21"/>
  <c r="T83"/>
  <c r="R83"/>
  <c r="P83"/>
  <c r="M83"/>
  <c r="N83" s="1"/>
  <c r="I83"/>
  <c r="T17"/>
  <c r="R17"/>
  <c r="P17"/>
  <c r="M17"/>
  <c r="N17" s="1"/>
  <c r="I17"/>
  <c r="T79"/>
  <c r="R79"/>
  <c r="P79"/>
  <c r="M79"/>
  <c r="N79" s="1"/>
  <c r="I79"/>
  <c r="T149"/>
  <c r="R149"/>
  <c r="P149"/>
  <c r="M149"/>
  <c r="N149" s="1"/>
  <c r="I149"/>
  <c r="T77"/>
  <c r="R77"/>
  <c r="P77"/>
  <c r="M77"/>
  <c r="N77" s="1"/>
  <c r="I77"/>
  <c r="T76"/>
  <c r="R76"/>
  <c r="P76"/>
  <c r="M76"/>
  <c r="N76" s="1"/>
  <c r="I76"/>
  <c r="T72"/>
  <c r="R72"/>
  <c r="P72"/>
  <c r="M72"/>
  <c r="N72" s="1"/>
  <c r="I72"/>
  <c r="T126"/>
  <c r="R126"/>
  <c r="P126"/>
  <c r="M126"/>
  <c r="N126" s="1"/>
  <c r="I126"/>
  <c r="T26"/>
  <c r="R26"/>
  <c r="P26"/>
  <c r="M26"/>
  <c r="N26" s="1"/>
  <c r="I26"/>
  <c r="T25"/>
  <c r="R25"/>
  <c r="P25"/>
  <c r="M25"/>
  <c r="N25" s="1"/>
  <c r="I25"/>
  <c r="T163"/>
  <c r="R163"/>
  <c r="P163"/>
  <c r="M163"/>
  <c r="N163" s="1"/>
  <c r="I163"/>
  <c r="T145"/>
  <c r="R145"/>
  <c r="P145"/>
  <c r="M145"/>
  <c r="N145" s="1"/>
  <c r="I145"/>
  <c r="T219"/>
  <c r="R219"/>
  <c r="P219"/>
  <c r="M219"/>
  <c r="N219" s="1"/>
  <c r="I219"/>
  <c r="T137"/>
  <c r="R137"/>
  <c r="P137"/>
  <c r="M137"/>
  <c r="N137" s="1"/>
  <c r="I137"/>
  <c r="T135"/>
  <c r="R135"/>
  <c r="P135"/>
  <c r="M135"/>
  <c r="N135" s="1"/>
  <c r="I135"/>
  <c r="T214"/>
  <c r="R214"/>
  <c r="P214"/>
  <c r="M214"/>
  <c r="N214" s="1"/>
  <c r="I214"/>
  <c r="T131"/>
  <c r="R131"/>
  <c r="P131"/>
  <c r="M131"/>
  <c r="N131" s="1"/>
  <c r="I131"/>
  <c r="T213"/>
  <c r="R213"/>
  <c r="P213"/>
  <c r="M213"/>
  <c r="N213" s="1"/>
  <c r="I213"/>
  <c r="T212"/>
  <c r="R212"/>
  <c r="P212"/>
  <c r="M212"/>
  <c r="N212" s="1"/>
  <c r="I212"/>
  <c r="T127"/>
  <c r="R127"/>
  <c r="P127"/>
  <c r="M127"/>
  <c r="N127" s="1"/>
  <c r="I127"/>
  <c r="T124"/>
  <c r="R124"/>
  <c r="P124"/>
  <c r="M124"/>
  <c r="N124" s="1"/>
  <c r="I124"/>
  <c r="T38"/>
  <c r="R38"/>
  <c r="P38"/>
  <c r="M38"/>
  <c r="N38" s="1"/>
  <c r="I38"/>
  <c r="T122"/>
  <c r="R122"/>
  <c r="P122"/>
  <c r="M122"/>
  <c r="N122" s="1"/>
  <c r="I122"/>
  <c r="T6"/>
  <c r="R6"/>
  <c r="P6"/>
  <c r="M6"/>
  <c r="N6" s="1"/>
  <c r="I6"/>
  <c r="T31"/>
  <c r="R31"/>
  <c r="P31"/>
  <c r="M31"/>
  <c r="N31" s="1"/>
  <c r="I31"/>
  <c r="T120"/>
  <c r="R120"/>
  <c r="P120"/>
  <c r="M120"/>
  <c r="N120" s="1"/>
  <c r="I120"/>
  <c r="T118"/>
  <c r="R118"/>
  <c r="P118"/>
  <c r="M118"/>
  <c r="N118" s="1"/>
  <c r="I118"/>
  <c r="T209"/>
  <c r="R209"/>
  <c r="P209"/>
  <c r="M209"/>
  <c r="N209" s="1"/>
  <c r="I209"/>
  <c r="T115"/>
  <c r="R115"/>
  <c r="P115"/>
  <c r="M115"/>
  <c r="N115" s="1"/>
  <c r="I115"/>
  <c r="T114"/>
  <c r="R114"/>
  <c r="P114"/>
  <c r="M114"/>
  <c r="N114" s="1"/>
  <c r="I114"/>
  <c r="T113"/>
  <c r="R113"/>
  <c r="P113"/>
  <c r="M113"/>
  <c r="N113" s="1"/>
  <c r="I113"/>
  <c r="T208"/>
  <c r="R208"/>
  <c r="P208"/>
  <c r="M208"/>
  <c r="N208" s="1"/>
  <c r="I208"/>
  <c r="T207"/>
  <c r="R207"/>
  <c r="P207"/>
  <c r="M207"/>
  <c r="N207" s="1"/>
  <c r="I207"/>
  <c r="T103"/>
  <c r="R103"/>
  <c r="P103"/>
  <c r="M103"/>
  <c r="N103" s="1"/>
  <c r="I103"/>
  <c r="T74"/>
  <c r="R74"/>
  <c r="P74"/>
  <c r="M74"/>
  <c r="N74" s="1"/>
  <c r="I74"/>
  <c r="T221"/>
  <c r="R221"/>
  <c r="P221"/>
  <c r="M221"/>
  <c r="N221" s="1"/>
  <c r="I221"/>
</calcChain>
</file>

<file path=xl/comments1.xml><?xml version="1.0" encoding="utf-8"?>
<comments xmlns="http://schemas.openxmlformats.org/spreadsheetml/2006/main">
  <authors>
    <author>alis.tammur</author>
  </authors>
  <commentList>
    <comment ref="U6" authorId="0">
      <text>
        <r>
          <rPr>
            <b/>
            <sz val="9"/>
            <color indexed="81"/>
            <rFont val="Tahoma"/>
            <charset val="1"/>
          </rPr>
          <t>Klastris liiga vähe omavalitsusi, Maardu linna kohta eraldi on juba arvutatud.</t>
        </r>
      </text>
    </comment>
    <comment ref="U7" authorId="0">
      <text>
        <r>
          <rPr>
            <b/>
            <sz val="9"/>
            <color indexed="81"/>
            <rFont val="Tahoma"/>
            <charset val="1"/>
          </rPr>
          <t>Klastris liiga vähe omavalitsusi, Maardu linna kohta eraldi on juba arvutatud.</t>
        </r>
      </text>
    </comment>
    <comment ref="U8" authorId="0">
      <text>
        <r>
          <rPr>
            <b/>
            <sz val="9"/>
            <color indexed="81"/>
            <rFont val="Tahoma"/>
            <charset val="1"/>
          </rPr>
          <t>Klastris liiga vähe omavalitsusi, rahvaarv väike.</t>
        </r>
      </text>
    </comment>
    <comment ref="U72" authorId="0">
      <text>
        <r>
          <rPr>
            <b/>
            <sz val="9"/>
            <color indexed="81"/>
            <rFont val="Tahoma"/>
            <charset val="1"/>
          </rPr>
          <t>Klastris liiga vähe omavalitsusi, rahvaarv väike.</t>
        </r>
      </text>
    </comment>
    <comment ref="U73" authorId="0">
      <text>
        <r>
          <rPr>
            <b/>
            <sz val="9"/>
            <color indexed="81"/>
            <rFont val="Tahoma"/>
            <charset val="1"/>
          </rPr>
          <t>Klastris liiga vähe omavalitsusi, rahvaarv väike.</t>
        </r>
      </text>
    </comment>
  </commentList>
</comments>
</file>

<file path=xl/sharedStrings.xml><?xml version="1.0" encoding="utf-8"?>
<sst xmlns="http://schemas.openxmlformats.org/spreadsheetml/2006/main" count="1130" uniqueCount="283">
  <si>
    <t>lapsed</t>
  </si>
  <si>
    <t>tööealised</t>
  </si>
  <si>
    <t>pensioniealised</t>
  </si>
  <si>
    <t>vanadussõltuvus-määr</t>
  </si>
  <si>
    <t>15-44-aastaseid naisi KOV naistest</t>
  </si>
  <si>
    <t>5-34-aastaseid naisi KOV naistest</t>
  </si>
  <si>
    <t>muutus</t>
  </si>
  <si>
    <t>tüpoloogia</t>
  </si>
  <si>
    <t>rahvaarv</t>
  </si>
  <si>
    <t>keskmine muutus ühes aastas</t>
  </si>
  <si>
    <t>muutus ühes aastas</t>
  </si>
  <si>
    <t>keskmine rändesaldo aastas</t>
  </si>
  <si>
    <t>..sh välisrände saldo</t>
  </si>
  <si>
    <t>keskmine loomulik iive aaastas</t>
  </si>
  <si>
    <t>täpsustus</t>
  </si>
  <si>
    <t>0-14</t>
  </si>
  <si>
    <t>15-64</t>
  </si>
  <si>
    <t>65+</t>
  </si>
  <si>
    <t>65+/15-64</t>
  </si>
  <si>
    <t>15-44</t>
  </si>
  <si>
    <t>5-34</t>
  </si>
  <si>
    <t>kuuluvus</t>
  </si>
  <si>
    <t>keskmiselt aastas</t>
  </si>
  <si>
    <t>aasta/periood</t>
  </si>
  <si>
    <t>2012-2015</t>
  </si>
  <si>
    <t>MK</t>
  </si>
  <si>
    <t>KOV</t>
  </si>
  <si>
    <t>%</t>
  </si>
  <si>
    <t>EESTI</t>
  </si>
  <si>
    <t>KOKKU</t>
  </si>
  <si>
    <t>HARJU</t>
  </si>
  <si>
    <t>..Aegviidu vald</t>
  </si>
  <si>
    <t>mitte-ääremaaline</t>
  </si>
  <si>
    <t>..Anija vald</t>
  </si>
  <si>
    <t>keskusega nõrgalt seotud külade rühmad</t>
  </si>
  <si>
    <t>..Harku vald</t>
  </si>
  <si>
    <t>..Jõelähtme vald</t>
  </si>
  <si>
    <t>..Keila linn</t>
  </si>
  <si>
    <t>..Keila vald</t>
  </si>
  <si>
    <t>..Kernu vald</t>
  </si>
  <si>
    <t>..Kiili vald</t>
  </si>
  <si>
    <t>..Kose vald</t>
  </si>
  <si>
    <t>..Kuusalu vald</t>
  </si>
  <si>
    <t>..Loksa linn</t>
  </si>
  <si>
    <t>..Maardu linn</t>
  </si>
  <si>
    <t>..Nissi vald</t>
  </si>
  <si>
    <t>..Padise vald</t>
  </si>
  <si>
    <t>risk ääremaastuda</t>
  </si>
  <si>
    <t>..Paldiski linn</t>
  </si>
  <si>
    <t>..Raasiku vald</t>
  </si>
  <si>
    <t>..Rae vald</t>
  </si>
  <si>
    <t>..Saku vald</t>
  </si>
  <si>
    <t>..Saue linn</t>
  </si>
  <si>
    <t>..Saue vald</t>
  </si>
  <si>
    <t>..Tallinn</t>
  </si>
  <si>
    <t>..Vasalemma vald</t>
  </si>
  <si>
    <t>..Viimsi vald</t>
  </si>
  <si>
    <t>HIIU</t>
  </si>
  <si>
    <t>..Emmaste vald</t>
  </si>
  <si>
    <t>..Kõrgessaare vald*</t>
  </si>
  <si>
    <t>..Käina vald</t>
  </si>
  <si>
    <t>..Kärdla linn*</t>
  </si>
  <si>
    <t>..Pühalepa vald</t>
  </si>
  <si>
    <t>IDA-VIRU</t>
  </si>
  <si>
    <t>..Alajõe vald</t>
  </si>
  <si>
    <t>ääremaaline</t>
  </si>
  <si>
    <t>..Aseri vald</t>
  </si>
  <si>
    <t>..Avinurme vald</t>
  </si>
  <si>
    <t>..Iisaku vald</t>
  </si>
  <si>
    <t>..Illuka vald</t>
  </si>
  <si>
    <t>..Jõhvi vald</t>
  </si>
  <si>
    <t>..Kiviõli linn</t>
  </si>
  <si>
    <t>..Kohtla vald</t>
  </si>
  <si>
    <t>..Kohtla-Järve linn</t>
  </si>
  <si>
    <t>..Kohtla-Nõmme vald</t>
  </si>
  <si>
    <t>..Lohusuu vald</t>
  </si>
  <si>
    <t>..Lüganuse vald</t>
  </si>
  <si>
    <t>..Mäetaguse vald</t>
  </si>
  <si>
    <t>..Narva linn</t>
  </si>
  <si>
    <t>..Narva-Jõesuu linn</t>
  </si>
  <si>
    <t>..Sillamäe linn</t>
  </si>
  <si>
    <t>..Sonda vald</t>
  </si>
  <si>
    <t>..Toila vald</t>
  </si>
  <si>
    <t>..Tudulinna vald</t>
  </si>
  <si>
    <t>..Vaivara vald</t>
  </si>
  <si>
    <t>JÕGEVA</t>
  </si>
  <si>
    <t>..Jõgeva linn</t>
  </si>
  <si>
    <t>..Jõgeva vald</t>
  </si>
  <si>
    <t>..Kasepää vald</t>
  </si>
  <si>
    <t>..Mustvee linn</t>
  </si>
  <si>
    <t>..Pajusi vald</t>
  </si>
  <si>
    <t>..Pala vald</t>
  </si>
  <si>
    <t>..Palamuse vald</t>
  </si>
  <si>
    <t>..Puurmani vald</t>
  </si>
  <si>
    <t>..Põltsamaa linn</t>
  </si>
  <si>
    <t>..Põltsamaa vald</t>
  </si>
  <si>
    <t>..Saare vald</t>
  </si>
  <si>
    <t>..Tabivere vald</t>
  </si>
  <si>
    <t>..Torma vald</t>
  </si>
  <si>
    <t>JÄRVA</t>
  </si>
  <si>
    <t>..Albu vald</t>
  </si>
  <si>
    <t>..Ambla vald</t>
  </si>
  <si>
    <t>..Imavere vald</t>
  </si>
  <si>
    <t>..Järva-Jaani vald</t>
  </si>
  <si>
    <t>..Kareda vald</t>
  </si>
  <si>
    <t>..Koeru vald</t>
  </si>
  <si>
    <t>..Koigi vald</t>
  </si>
  <si>
    <t>..Paide linn</t>
  </si>
  <si>
    <t>..Paide vald</t>
  </si>
  <si>
    <t>..Roosna-Alliku vald</t>
  </si>
  <si>
    <t>..Türi vald</t>
  </si>
  <si>
    <t>..Väätsa vald</t>
  </si>
  <si>
    <t>LÄÄNE</t>
  </si>
  <si>
    <t>..Haapsalu linn</t>
  </si>
  <si>
    <t>..Hanila vald</t>
  </si>
  <si>
    <t>..Kullamaa vald</t>
  </si>
  <si>
    <t>..Lihula vald</t>
  </si>
  <si>
    <t>..Lääne-Nigula</t>
  </si>
  <si>
    <t>..Martna vald</t>
  </si>
  <si>
    <t>..Noarootsi vald</t>
  </si>
  <si>
    <t>..Nõva vald</t>
  </si>
  <si>
    <t>..Ridala vald</t>
  </si>
  <si>
    <t>..Vormsi vald</t>
  </si>
  <si>
    <t>LÄÄNE-VIRU</t>
  </si>
  <si>
    <t>..Haljala vald</t>
  </si>
  <si>
    <t>..Kadrina vald</t>
  </si>
  <si>
    <t>..Kunda linn</t>
  </si>
  <si>
    <t>..Laekvere vald</t>
  </si>
  <si>
    <t>..Rakke vald</t>
  </si>
  <si>
    <t>..Rakvere linn</t>
  </si>
  <si>
    <t>..Rakvere vald</t>
  </si>
  <si>
    <t>..Rägavere vald</t>
  </si>
  <si>
    <t>..Sõmeru vald</t>
  </si>
  <si>
    <t>..Tamsalu vald</t>
  </si>
  <si>
    <t>..Tapa vald</t>
  </si>
  <si>
    <t>..Vihula vald</t>
  </si>
  <si>
    <t>..Vinni vald</t>
  </si>
  <si>
    <t>..Viru-Nigula vald</t>
  </si>
  <si>
    <t>..Väike-Maarja vald</t>
  </si>
  <si>
    <t>PÕLVA</t>
  </si>
  <si>
    <t>..Ahja vald</t>
  </si>
  <si>
    <t>..Kanepi vald</t>
  </si>
  <si>
    <t>..Kõlleste vald</t>
  </si>
  <si>
    <t>..Laheda vald</t>
  </si>
  <si>
    <t>..Mikitamäe vald</t>
  </si>
  <si>
    <t>..Mooste vald</t>
  </si>
  <si>
    <t>..Orava vald</t>
  </si>
  <si>
    <t>..Põlva linn*</t>
  </si>
  <si>
    <t>..Põlva vald</t>
  </si>
  <si>
    <t>..Räpina vald</t>
  </si>
  <si>
    <t>..Valgjärve vald</t>
  </si>
  <si>
    <t>..Vastse-Kuuste vald</t>
  </si>
  <si>
    <t>..Veriora vald</t>
  </si>
  <si>
    <t>..Värska vald</t>
  </si>
  <si>
    <t>PÄRNU</t>
  </si>
  <si>
    <t>..Are vald</t>
  </si>
  <si>
    <t>..Audru vald</t>
  </si>
  <si>
    <t>..Halinga vald</t>
  </si>
  <si>
    <t>..Häädemeeste vald</t>
  </si>
  <si>
    <t>..Kihnu vald</t>
  </si>
  <si>
    <t>..Koonga vald</t>
  </si>
  <si>
    <t>..Paikuse vald</t>
  </si>
  <si>
    <t>..Pärnu linn</t>
  </si>
  <si>
    <t>..Saarde vald</t>
  </si>
  <si>
    <t>..Sauga vald</t>
  </si>
  <si>
    <t>..Sindi linn</t>
  </si>
  <si>
    <t>..Surju vald</t>
  </si>
  <si>
    <t>..Tahkuranna vald</t>
  </si>
  <si>
    <t>..Tootsi vald</t>
  </si>
  <si>
    <t>..Tori vald</t>
  </si>
  <si>
    <t>..Tõstamaa vald</t>
  </si>
  <si>
    <t>..Varbla vald</t>
  </si>
  <si>
    <t>..Vändra vald (alev)</t>
  </si>
  <si>
    <t>..Vändra vald*</t>
  </si>
  <si>
    <t>RAPLA</t>
  </si>
  <si>
    <t>..Juuru vald</t>
  </si>
  <si>
    <t>..Järvakandi vald</t>
  </si>
  <si>
    <t>..Kaiu vald</t>
  </si>
  <si>
    <t>..Kehtna vald</t>
  </si>
  <si>
    <t>..Kohila vald</t>
  </si>
  <si>
    <t>..Käru vald</t>
  </si>
  <si>
    <t>..Märjamaa vald</t>
  </si>
  <si>
    <t>..Raikküla vald</t>
  </si>
  <si>
    <t>..Rapla vald</t>
  </si>
  <si>
    <t>..Vigala vald</t>
  </si>
  <si>
    <t>SAARE</t>
  </si>
  <si>
    <t>..Kihelkonna vald</t>
  </si>
  <si>
    <t>..Kuressaare linn</t>
  </si>
  <si>
    <t>..Laimjala vald</t>
  </si>
  <si>
    <t>..Leisi vald</t>
  </si>
  <si>
    <t>..Lääne-Saare vald</t>
  </si>
  <si>
    <t>..Muhu vald</t>
  </si>
  <si>
    <t>..Mustjala vald</t>
  </si>
  <si>
    <t>..Orissaare vald</t>
  </si>
  <si>
    <t>..Pihtla vald</t>
  </si>
  <si>
    <t>..Pöide vald</t>
  </si>
  <si>
    <t>..Ruhnu vald</t>
  </si>
  <si>
    <t>..Salme vald</t>
  </si>
  <si>
    <t>..Torgu vald</t>
  </si>
  <si>
    <t>..Valjala vald</t>
  </si>
  <si>
    <t>TARTU</t>
  </si>
  <si>
    <t>..Alatskivi vald</t>
  </si>
  <si>
    <t>..Elva linn</t>
  </si>
  <si>
    <t>..Haaslava vald</t>
  </si>
  <si>
    <t>..Kallaste linn</t>
  </si>
  <si>
    <t>..Kambja vald</t>
  </si>
  <si>
    <t>..Konguta vald</t>
  </si>
  <si>
    <t>..Laeva vald</t>
  </si>
  <si>
    <t>..Luunja vald</t>
  </si>
  <si>
    <t>..Meeksi vald</t>
  </si>
  <si>
    <t>..Mäksa vald</t>
  </si>
  <si>
    <t>..Nõo vald</t>
  </si>
  <si>
    <t>..Peipsiääre vald</t>
  </si>
  <si>
    <t>..Piirissaare vald</t>
  </si>
  <si>
    <t>..Puhja vald</t>
  </si>
  <si>
    <t>..Rannu vald</t>
  </si>
  <si>
    <t>..Rõngu vald</t>
  </si>
  <si>
    <t>..Tartu linn</t>
  </si>
  <si>
    <t>..Tartu vald</t>
  </si>
  <si>
    <t>..Tähtvere vald</t>
  </si>
  <si>
    <t>..Vara vald</t>
  </si>
  <si>
    <t>..Võnnu vald</t>
  </si>
  <si>
    <t>..Ülenurme vald</t>
  </si>
  <si>
    <t>VALGA</t>
  </si>
  <si>
    <t>..Helme vald</t>
  </si>
  <si>
    <t>..Hummuli vald</t>
  </si>
  <si>
    <t>..Karula vald</t>
  </si>
  <si>
    <t>..Otepää vald</t>
  </si>
  <si>
    <t>..Palupera vald</t>
  </si>
  <si>
    <t>..Puka vald</t>
  </si>
  <si>
    <t>..Põdrala vald</t>
  </si>
  <si>
    <t>..Sangaste vald</t>
  </si>
  <si>
    <t>..Taheva vald</t>
  </si>
  <si>
    <t>..Tõlliste vald</t>
  </si>
  <si>
    <t>..Tõrva linn</t>
  </si>
  <si>
    <t>..Valga linn</t>
  </si>
  <si>
    <t>..Õru vald</t>
  </si>
  <si>
    <t>VILJANDI</t>
  </si>
  <si>
    <t>..Abja vald</t>
  </si>
  <si>
    <t>..Halliste vald</t>
  </si>
  <si>
    <t>..Karksi vald</t>
  </si>
  <si>
    <t>..Kolga-Jaani vald</t>
  </si>
  <si>
    <t>..Kõo vald</t>
  </si>
  <si>
    <t>..Kõpu vald</t>
  </si>
  <si>
    <t>..Mõisaküla linn</t>
  </si>
  <si>
    <t>..Suure-Jaani vald</t>
  </si>
  <si>
    <t>..Tarvastu vald</t>
  </si>
  <si>
    <t>..Viljandi linn</t>
  </si>
  <si>
    <t>..Viljandi vald</t>
  </si>
  <si>
    <t>..Võhma linn</t>
  </si>
  <si>
    <t>VÕRU</t>
  </si>
  <si>
    <t>..Antsla vald</t>
  </si>
  <si>
    <t>..Haanja vald</t>
  </si>
  <si>
    <t>..Lasva vald</t>
  </si>
  <si>
    <t>..Meremäe vald</t>
  </si>
  <si>
    <t>..Misso vald</t>
  </si>
  <si>
    <t>..Mõniste vald</t>
  </si>
  <si>
    <t>..Rõuge vald</t>
  </si>
  <si>
    <t>..Sõmerpalu vald</t>
  </si>
  <si>
    <t>..Urvaste vald</t>
  </si>
  <si>
    <t>..Varstu vald</t>
  </si>
  <si>
    <t>..Vastseliina vald</t>
  </si>
  <si>
    <t>..Võru linn</t>
  </si>
  <si>
    <t>..Võru vald</t>
  </si>
  <si>
    <t>Klaster</t>
  </si>
  <si>
    <t>Ränne</t>
  </si>
  <si>
    <t>Aastane muutus perioodil 2015-2020</t>
  </si>
  <si>
    <t>Loomlik iive</t>
  </si>
  <si>
    <t>Rahvaarvu muutus kokku</t>
  </si>
  <si>
    <t>Aastane muutus perioodil 2020-2025</t>
  </si>
  <si>
    <t>Aastane muutus perioodil 2025-2030</t>
  </si>
  <si>
    <t>-6,5 -7,7%</t>
  </si>
  <si>
    <t>-17,1 -18,3%</t>
  </si>
  <si>
    <t>-2,4 -3,8%</t>
  </si>
  <si>
    <t>-21,8 -23,2%</t>
  </si>
  <si>
    <t>Elanikkonna keksmine vanus</t>
  </si>
  <si>
    <t>-1,0 -2,0%</t>
  </si>
  <si>
    <t>-3,4 -4,4%</t>
  </si>
  <si>
    <t>-4,2 -5,5%</t>
  </si>
  <si>
    <t>-18,4 -19,7%</t>
  </si>
  <si>
    <t>14,5-16,4 %</t>
  </si>
  <si>
    <t>17,9-19,8 %</t>
  </si>
  <si>
    <t>Kogu muutus perioodil 2015-2030</t>
  </si>
</sst>
</file>

<file path=xl/styles.xml><?xml version="1.0" encoding="utf-8"?>
<styleSheet xmlns="http://schemas.openxmlformats.org/spreadsheetml/2006/main">
  <numFmts count="2">
    <numFmt numFmtId="164" formatCode="0.0%"/>
    <numFmt numFmtId="169" formatCode="0.0"/>
  </numFmts>
  <fonts count="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Verdana"/>
      <family val="2"/>
    </font>
    <font>
      <sz val="9"/>
      <color theme="1"/>
      <name val="Body Font"/>
      <family val="2"/>
      <charset val="186"/>
    </font>
    <font>
      <b/>
      <sz val="9"/>
      <color theme="1"/>
      <name val="Body Font"/>
      <charset val="186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rgb="FFEEF8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49" fontId="2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/>
    <xf numFmtId="0" fontId="0" fillId="0" borderId="0" xfId="0" applyNumberFormat="1" applyFont="1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 applyProtection="1">
      <alignment horizontal="right"/>
      <protection locked="0"/>
    </xf>
    <xf numFmtId="10" fontId="0" fillId="0" borderId="0" xfId="0" applyNumberFormat="1"/>
    <xf numFmtId="1" fontId="0" fillId="0" borderId="0" xfId="0" applyNumberFormat="1" applyFill="1"/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3" borderId="0" xfId="0" applyNumberFormat="1" applyFill="1"/>
    <xf numFmtId="0" fontId="0" fillId="0" borderId="0" xfId="0" applyAlignment="1" applyProtection="1">
      <alignment horizontal="right"/>
      <protection locked="0"/>
    </xf>
    <xf numFmtId="10" fontId="0" fillId="3" borderId="0" xfId="0" applyNumberFormat="1" applyFill="1"/>
    <xf numFmtId="10" fontId="0" fillId="2" borderId="0" xfId="0" applyNumberFormat="1" applyFill="1"/>
    <xf numFmtId="164" fontId="0" fillId="4" borderId="0" xfId="1" applyNumberFormat="1" applyFont="1" applyFill="1"/>
    <xf numFmtId="164" fontId="0" fillId="4" borderId="0" xfId="0" applyNumberFormat="1" applyFill="1"/>
    <xf numFmtId="164" fontId="0" fillId="5" borderId="0" xfId="1" applyNumberFormat="1" applyFont="1" applyFill="1"/>
    <xf numFmtId="10" fontId="0" fillId="5" borderId="0" xfId="0" applyNumberFormat="1" applyFill="1"/>
    <xf numFmtId="1" fontId="0" fillId="5" borderId="0" xfId="0" applyNumberFormat="1" applyFill="1"/>
    <xf numFmtId="10" fontId="0" fillId="4" borderId="0" xfId="0" applyNumberFormat="1" applyFill="1"/>
    <xf numFmtId="164" fontId="0" fillId="2" borderId="0" xfId="0" applyNumberFormat="1" applyFill="1"/>
    <xf numFmtId="164" fontId="1" fillId="4" borderId="0" xfId="1" applyNumberFormat="1" applyFont="1" applyFill="1"/>
    <xf numFmtId="164" fontId="1" fillId="2" borderId="0" xfId="1" applyNumberFormat="1" applyFont="1" applyFill="1"/>
    <xf numFmtId="164" fontId="0" fillId="4" borderId="0" xfId="0" applyNumberFormat="1" applyFont="1" applyFill="1"/>
    <xf numFmtId="1" fontId="0" fillId="0" borderId="0" xfId="0" applyNumberFormat="1" applyFont="1"/>
    <xf numFmtId="1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/>
    <xf numFmtId="1" fontId="0" fillId="5" borderId="0" xfId="0" applyNumberForma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5" borderId="0" xfId="0" applyNumberFormat="1" applyFill="1"/>
    <xf numFmtId="0" fontId="0" fillId="0" borderId="0" xfId="0" applyAlignment="1" applyProtection="1">
      <alignment horizontal="left"/>
      <protection locked="0"/>
    </xf>
    <xf numFmtId="0" fontId="0" fillId="0" borderId="0" xfId="0" applyNumberFormat="1"/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/>
    <xf numFmtId="0" fontId="4" fillId="6" borderId="0" xfId="0" applyFont="1" applyFill="1"/>
    <xf numFmtId="0" fontId="4" fillId="7" borderId="0" xfId="0" applyFont="1" applyFill="1"/>
    <xf numFmtId="0" fontId="4" fillId="5" borderId="0" xfId="0" applyFont="1" applyFill="1"/>
    <xf numFmtId="0" fontId="4" fillId="8" borderId="0" xfId="0" applyFont="1" applyFill="1"/>
    <xf numFmtId="0" fontId="4" fillId="9" borderId="0" xfId="0" applyFont="1" applyFill="1"/>
    <xf numFmtId="0" fontId="4" fillId="10" borderId="0" xfId="0" applyFont="1" applyFill="1"/>
    <xf numFmtId="0" fontId="5" fillId="8" borderId="0" xfId="0" applyFont="1" applyFill="1"/>
    <xf numFmtId="0" fontId="4" fillId="11" borderId="0" xfId="0" applyFont="1" applyFill="1"/>
    <xf numFmtId="0" fontId="0" fillId="0" borderId="0" xfId="0" applyAlignment="1"/>
    <xf numFmtId="10" fontId="0" fillId="0" borderId="0" xfId="0" quotePrefix="1" applyNumberFormat="1"/>
    <xf numFmtId="16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1"/>
  <sheetViews>
    <sheetView tabSelected="1" workbookViewId="0">
      <pane xSplit="2" ySplit="5" topLeftCell="U6" activePane="bottomRight" state="frozen"/>
      <selection pane="topRight" activeCell="C1" sqref="C1"/>
      <selection pane="bottomLeft" activeCell="A6" sqref="A6"/>
      <selection pane="bottomRight" activeCell="V11" sqref="V11"/>
    </sheetView>
  </sheetViews>
  <sheetFormatPr defaultColWidth="17.140625" defaultRowHeight="15"/>
  <cols>
    <col min="1" max="1" width="12" customWidth="1"/>
    <col min="2" max="2" width="20.7109375" customWidth="1"/>
    <col min="6" max="6" width="17.42578125" customWidth="1"/>
    <col min="8" max="8" width="17.140625" style="41"/>
    <col min="21" max="21" width="8.42578125" customWidth="1"/>
  </cols>
  <sheetData>
    <row r="1" spans="1:35">
      <c r="C1" s="1"/>
      <c r="F1" s="2"/>
      <c r="G1" s="2"/>
      <c r="H1" s="2"/>
      <c r="AC1" s="3"/>
    </row>
    <row r="2" spans="1:35" s="4" customFormat="1" ht="42" customHeight="1"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10</v>
      </c>
      <c r="Q2" s="4" t="s">
        <v>12</v>
      </c>
      <c r="R2" s="4" t="s">
        <v>10</v>
      </c>
      <c r="S2" s="4" t="s">
        <v>13</v>
      </c>
      <c r="T2" s="4" t="s">
        <v>10</v>
      </c>
      <c r="Y2" s="5"/>
    </row>
    <row r="3" spans="1:35">
      <c r="B3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 t="s">
        <v>20</v>
      </c>
      <c r="J3" s="8" t="s">
        <v>21</v>
      </c>
      <c r="Q3" t="s">
        <v>22</v>
      </c>
    </row>
    <row r="4" spans="1:35">
      <c r="B4" t="s">
        <v>23</v>
      </c>
      <c r="C4" s="1">
        <v>40909</v>
      </c>
      <c r="D4" s="1">
        <v>40909</v>
      </c>
      <c r="E4" s="1">
        <v>40909</v>
      </c>
      <c r="F4" s="1">
        <v>40909</v>
      </c>
      <c r="G4" s="1">
        <v>40909</v>
      </c>
      <c r="H4" s="1">
        <v>40909</v>
      </c>
      <c r="K4" s="1">
        <v>40909</v>
      </c>
      <c r="L4" s="1">
        <v>42005</v>
      </c>
      <c r="M4" t="s">
        <v>24</v>
      </c>
      <c r="N4" t="s">
        <v>24</v>
      </c>
      <c r="O4" t="s">
        <v>24</v>
      </c>
      <c r="Q4" t="s">
        <v>24</v>
      </c>
      <c r="S4" t="s">
        <v>24</v>
      </c>
      <c r="V4" s="54" t="s">
        <v>266</v>
      </c>
      <c r="W4" s="54"/>
      <c r="X4" s="54"/>
      <c r="Y4" s="54" t="s">
        <v>269</v>
      </c>
      <c r="Z4" s="54"/>
      <c r="AA4" s="54"/>
      <c r="AB4" s="54" t="s">
        <v>270</v>
      </c>
      <c r="AC4" s="54"/>
      <c r="AD4" s="54"/>
      <c r="AE4" s="54" t="s">
        <v>282</v>
      </c>
      <c r="AF4" s="54"/>
      <c r="AG4" s="54"/>
      <c r="AH4" s="54" t="s">
        <v>275</v>
      </c>
      <c r="AI4" s="54"/>
    </row>
    <row r="5" spans="1:35" s="6" customFormat="1" ht="15" customHeight="1">
      <c r="A5" s="4" t="s">
        <v>25</v>
      </c>
      <c r="B5" s="4" t="s">
        <v>26</v>
      </c>
      <c r="C5" s="9" t="s">
        <v>27</v>
      </c>
      <c r="D5" s="9" t="s">
        <v>27</v>
      </c>
      <c r="E5" s="9" t="s">
        <v>27</v>
      </c>
      <c r="F5" s="9" t="s">
        <v>27</v>
      </c>
      <c r="G5" s="9" t="s">
        <v>27</v>
      </c>
      <c r="H5" s="9" t="s">
        <v>27</v>
      </c>
      <c r="J5" s="10"/>
      <c r="N5" s="9" t="s">
        <v>27</v>
      </c>
      <c r="P5" s="6" t="s">
        <v>27</v>
      </c>
      <c r="R5" s="6" t="s">
        <v>27</v>
      </c>
      <c r="T5" s="6" t="s">
        <v>27</v>
      </c>
      <c r="U5" s="45" t="s">
        <v>264</v>
      </c>
      <c r="V5" s="6" t="s">
        <v>267</v>
      </c>
      <c r="W5" s="6" t="s">
        <v>265</v>
      </c>
      <c r="X5" t="s">
        <v>268</v>
      </c>
      <c r="Y5" s="6" t="s">
        <v>267</v>
      </c>
      <c r="Z5" s="6" t="s">
        <v>265</v>
      </c>
      <c r="AA5" t="s">
        <v>268</v>
      </c>
      <c r="AB5" s="6" t="s">
        <v>267</v>
      </c>
      <c r="AC5" s="6" t="s">
        <v>265</v>
      </c>
      <c r="AD5" t="s">
        <v>268</v>
      </c>
      <c r="AE5" s="6" t="s">
        <v>267</v>
      </c>
      <c r="AF5" s="6" t="s">
        <v>265</v>
      </c>
      <c r="AG5" t="s">
        <v>268</v>
      </c>
      <c r="AH5" s="6">
        <v>2015</v>
      </c>
      <c r="AI5" s="6">
        <v>2030</v>
      </c>
    </row>
    <row r="6" spans="1:35" s="6" customFormat="1" ht="15" customHeight="1">
      <c r="A6" s="16" t="s">
        <v>30</v>
      </c>
      <c r="B6" s="17" t="s">
        <v>44</v>
      </c>
      <c r="C6" s="18">
        <v>0.15272928789138265</v>
      </c>
      <c r="D6" s="26">
        <v>0.72535328345802164</v>
      </c>
      <c r="E6" s="26">
        <v>0.12191742865059574</v>
      </c>
      <c r="F6" s="26">
        <v>0.1680800672320269</v>
      </c>
      <c r="G6" s="24">
        <v>0.37149507988572639</v>
      </c>
      <c r="H6" s="18">
        <v>0.32684372024124431</v>
      </c>
      <c r="I6" s="30">
        <f t="shared" ref="I6:I69" si="0">H6-G6</f>
        <v>-4.465135964448208E-2</v>
      </c>
      <c r="J6" s="43" t="s">
        <v>32</v>
      </c>
      <c r="K6" s="21">
        <v>18045</v>
      </c>
      <c r="L6" s="21">
        <v>17141</v>
      </c>
      <c r="M6" s="35">
        <f t="shared" ref="M6:M69" si="1">(L6-K6)/3</f>
        <v>-301.33333333333331</v>
      </c>
      <c r="N6" s="23">
        <f t="shared" ref="N6:N69" si="2">M6/(K6+L6)*2</f>
        <v>-1.7128024403645387E-2</v>
      </c>
      <c r="O6" s="36">
        <v>-234</v>
      </c>
      <c r="P6" s="23">
        <f t="shared" ref="P6:P69" si="3">O6/(K6+L6)*2</f>
        <v>-1.3300744614335247E-2</v>
      </c>
      <c r="Q6" s="12">
        <v>-18</v>
      </c>
      <c r="R6" s="29">
        <f t="shared" ref="R6:R69" si="4">Q6/(K6+L6)*2</f>
        <v>-1.0231342011027113E-3</v>
      </c>
      <c r="S6" s="12">
        <v>-33.666666666666664</v>
      </c>
      <c r="T6" s="23">
        <f t="shared" ref="T6:T69" si="5">S6/(K6+L6)*2</f>
        <v>-1.9136398946550709E-3</v>
      </c>
      <c r="U6" s="47">
        <v>1</v>
      </c>
      <c r="V6"/>
      <c r="W6"/>
      <c r="X6"/>
      <c r="Y6"/>
      <c r="Z6"/>
      <c r="AA6"/>
      <c r="AB6"/>
      <c r="AC6"/>
    </row>
    <row r="7" spans="1:35" ht="15" customHeight="1">
      <c r="A7" s="40" t="s">
        <v>185</v>
      </c>
      <c r="B7" s="17" t="s">
        <v>196</v>
      </c>
      <c r="C7" s="19">
        <v>8.771929824561403E-2</v>
      </c>
      <c r="D7" s="26">
        <v>0.78947368421052633</v>
      </c>
      <c r="E7" s="26">
        <v>0.12280701754385964</v>
      </c>
      <c r="F7" s="26">
        <v>0.15555555555555556</v>
      </c>
      <c r="G7" s="26">
        <v>0.40740740740740738</v>
      </c>
      <c r="H7" s="18">
        <v>0.29629629629629628</v>
      </c>
      <c r="I7" s="20">
        <f t="shared" si="0"/>
        <v>-0.1111111111111111</v>
      </c>
      <c r="J7" s="43" t="s">
        <v>47</v>
      </c>
      <c r="K7" s="21">
        <v>57</v>
      </c>
      <c r="L7" s="21">
        <v>97</v>
      </c>
      <c r="M7" s="13">
        <f t="shared" si="1"/>
        <v>13.333333333333334</v>
      </c>
      <c r="N7" s="27">
        <f t="shared" si="2"/>
        <v>0.17316017316017318</v>
      </c>
      <c r="O7" s="12">
        <v>9.3333333333333339</v>
      </c>
      <c r="P7" s="27">
        <f t="shared" si="3"/>
        <v>0.12121212121212122</v>
      </c>
      <c r="Q7" s="28">
        <v>0.66666666666666663</v>
      </c>
      <c r="R7" s="27">
        <f t="shared" si="4"/>
        <v>8.658008658008658E-3</v>
      </c>
      <c r="S7" s="12">
        <v>-0.33333333333333331</v>
      </c>
      <c r="T7" s="23">
        <f t="shared" si="5"/>
        <v>-4.329004329004329E-3</v>
      </c>
      <c r="U7" s="47">
        <v>1</v>
      </c>
    </row>
    <row r="8" spans="1:35" ht="15" customHeight="1">
      <c r="A8" s="40" t="s">
        <v>200</v>
      </c>
      <c r="B8" s="17" t="s">
        <v>213</v>
      </c>
      <c r="C8" s="19">
        <v>0</v>
      </c>
      <c r="D8" s="19">
        <v>0.52727272727272723</v>
      </c>
      <c r="E8" s="19">
        <v>0.47272727272727272</v>
      </c>
      <c r="F8" s="19">
        <v>0.89655172413793105</v>
      </c>
      <c r="G8" s="19">
        <v>0</v>
      </c>
      <c r="H8" s="19">
        <v>0</v>
      </c>
      <c r="I8" s="20">
        <f t="shared" si="0"/>
        <v>0</v>
      </c>
      <c r="J8" s="43" t="s">
        <v>65</v>
      </c>
      <c r="K8" s="21">
        <v>55</v>
      </c>
      <c r="L8" s="21">
        <v>63</v>
      </c>
      <c r="M8" s="13">
        <f t="shared" si="1"/>
        <v>2.6666666666666665</v>
      </c>
      <c r="N8" s="27">
        <f t="shared" si="2"/>
        <v>4.519774011299435E-2</v>
      </c>
      <c r="O8" s="12">
        <v>5.333333333333333</v>
      </c>
      <c r="P8" s="27">
        <f t="shared" si="3"/>
        <v>9.03954802259887E-2</v>
      </c>
      <c r="Q8" s="12">
        <v>0</v>
      </c>
      <c r="R8" s="29">
        <f t="shared" si="4"/>
        <v>0</v>
      </c>
      <c r="S8" s="12">
        <v>-3.6666666666666665</v>
      </c>
      <c r="T8" s="22">
        <f t="shared" si="5"/>
        <v>-6.2146892655367228E-2</v>
      </c>
      <c r="U8" s="53">
        <v>2</v>
      </c>
    </row>
    <row r="9" spans="1:35" ht="15" customHeight="1">
      <c r="A9" s="16" t="s">
        <v>99</v>
      </c>
      <c r="B9" s="17" t="s">
        <v>100</v>
      </c>
      <c r="C9" s="24">
        <v>0.1583904109589041</v>
      </c>
      <c r="D9" s="18">
        <v>0.64726027397260277</v>
      </c>
      <c r="E9" s="18">
        <v>0.19434931506849315</v>
      </c>
      <c r="F9" s="18">
        <v>0.30026455026455029</v>
      </c>
      <c r="G9" s="18">
        <v>0.3065068493150685</v>
      </c>
      <c r="H9" s="18">
        <v>0.29452054794520549</v>
      </c>
      <c r="I9" s="25">
        <f t="shared" si="0"/>
        <v>-1.1986301369863006E-2</v>
      </c>
      <c r="J9" s="43" t="s">
        <v>47</v>
      </c>
      <c r="K9" s="21">
        <v>1168</v>
      </c>
      <c r="L9" s="21">
        <v>1123</v>
      </c>
      <c r="M9" s="13">
        <f t="shared" si="1"/>
        <v>-15</v>
      </c>
      <c r="N9" s="23">
        <f t="shared" si="2"/>
        <v>-1.3094718463553033E-2</v>
      </c>
      <c r="O9" s="12">
        <v>-10.333333333333334</v>
      </c>
      <c r="P9" s="23">
        <f t="shared" si="3"/>
        <v>-9.0208060526698677E-3</v>
      </c>
      <c r="Q9" s="12">
        <v>-5.333333333333333</v>
      </c>
      <c r="R9" s="23">
        <f t="shared" si="4"/>
        <v>-4.6558998981521896E-3</v>
      </c>
      <c r="S9" s="12">
        <v>-6.666666666666667</v>
      </c>
      <c r="T9" s="23">
        <f t="shared" si="5"/>
        <v>-5.8198748726902378E-3</v>
      </c>
      <c r="U9" s="49">
        <v>3</v>
      </c>
      <c r="V9" s="14">
        <v>-6.0000000000000001E-3</v>
      </c>
      <c r="W9" s="14">
        <v>-6.0000000000000001E-3</v>
      </c>
      <c r="X9" s="14">
        <v>-1.2E-2</v>
      </c>
      <c r="Y9" s="14">
        <v>-8.0000000000000002E-3</v>
      </c>
      <c r="Z9" s="14">
        <v>-5.0000000000000001E-3</v>
      </c>
      <c r="AA9" s="14">
        <v>-1.4E-2</v>
      </c>
      <c r="AB9" s="14">
        <v>-1.0999999999999999E-2</v>
      </c>
      <c r="AC9" s="14">
        <v>-5.0000000000000001E-3</v>
      </c>
      <c r="AD9" s="14">
        <v>-1.4999999999999999E-2</v>
      </c>
      <c r="AE9" s="14">
        <v>-0.106</v>
      </c>
      <c r="AF9" s="55" t="s">
        <v>271</v>
      </c>
      <c r="AG9" s="55" t="s">
        <v>272</v>
      </c>
      <c r="AH9" s="56">
        <v>45.186986683677539</v>
      </c>
      <c r="AI9" s="56">
        <v>50.901459854014597</v>
      </c>
    </row>
    <row r="10" spans="1:35" ht="15" customHeight="1">
      <c r="A10" s="16" t="s">
        <v>99</v>
      </c>
      <c r="B10" s="17" t="s">
        <v>101</v>
      </c>
      <c r="C10" s="18">
        <v>0.13567073170731708</v>
      </c>
      <c r="D10" s="18">
        <v>0.66565040650406504</v>
      </c>
      <c r="E10" s="18">
        <v>0.19867886178861788</v>
      </c>
      <c r="F10" s="18">
        <v>0.29847328244274807</v>
      </c>
      <c r="G10" s="18">
        <v>0.28696498054474706</v>
      </c>
      <c r="H10" s="18">
        <v>0.27140077821011671</v>
      </c>
      <c r="I10" s="25">
        <f t="shared" si="0"/>
        <v>-1.556420233463035E-2</v>
      </c>
      <c r="J10" s="43" t="s">
        <v>47</v>
      </c>
      <c r="K10" s="21">
        <v>1968</v>
      </c>
      <c r="L10" s="21">
        <v>1915</v>
      </c>
      <c r="M10" s="13">
        <f t="shared" si="1"/>
        <v>-17.666666666666668</v>
      </c>
      <c r="N10" s="23">
        <f t="shared" si="2"/>
        <v>-9.099493518756975E-3</v>
      </c>
      <c r="O10" s="12">
        <v>-15</v>
      </c>
      <c r="P10" s="23">
        <f t="shared" si="3"/>
        <v>-7.7259850630955447E-3</v>
      </c>
      <c r="Q10" s="12">
        <v>-5.333333333333333</v>
      </c>
      <c r="R10" s="23">
        <f t="shared" si="4"/>
        <v>-2.7470169113228602E-3</v>
      </c>
      <c r="S10" s="12">
        <v>-9.6666666666666661</v>
      </c>
      <c r="T10" s="23">
        <f t="shared" si="5"/>
        <v>-4.9789681517726841E-3</v>
      </c>
      <c r="U10" s="49">
        <v>3</v>
      </c>
      <c r="V10" s="14">
        <v>-6.0000000000000001E-3</v>
      </c>
      <c r="W10" s="14">
        <v>-6.0000000000000001E-3</v>
      </c>
      <c r="X10" s="14">
        <v>-1.2E-2</v>
      </c>
      <c r="Y10" s="14">
        <v>-8.0000000000000002E-3</v>
      </c>
      <c r="Z10" s="14">
        <v>-5.0000000000000001E-3</v>
      </c>
      <c r="AA10" s="14">
        <v>-1.4E-2</v>
      </c>
      <c r="AB10" s="14">
        <v>-1.0999999999999999E-2</v>
      </c>
      <c r="AC10" s="14">
        <v>-5.0000000000000001E-3</v>
      </c>
      <c r="AD10" s="14">
        <v>-1.4999999999999999E-2</v>
      </c>
      <c r="AE10" s="14">
        <v>-0.106</v>
      </c>
      <c r="AF10" s="55" t="s">
        <v>271</v>
      </c>
      <c r="AG10" s="55" t="s">
        <v>272</v>
      </c>
      <c r="AH10" s="56">
        <v>45.186986683677539</v>
      </c>
      <c r="AI10" s="56">
        <v>50.901459854014597</v>
      </c>
    </row>
    <row r="11" spans="1:35" ht="15" customHeight="1">
      <c r="A11" s="16" t="s">
        <v>112</v>
      </c>
      <c r="B11" s="17" t="s">
        <v>113</v>
      </c>
      <c r="C11" s="18">
        <v>0.14602781482187083</v>
      </c>
      <c r="D11" s="18">
        <v>0.64793293960754428</v>
      </c>
      <c r="E11" s="18">
        <v>0.20603924557058487</v>
      </c>
      <c r="F11" s="18">
        <v>0.31799470743898856</v>
      </c>
      <c r="G11" s="18">
        <v>0.31747939560439559</v>
      </c>
      <c r="H11" s="18">
        <v>0.2814217032967033</v>
      </c>
      <c r="I11" s="25">
        <f t="shared" si="0"/>
        <v>-3.6057692307692291E-2</v>
      </c>
      <c r="J11" s="43" t="s">
        <v>32</v>
      </c>
      <c r="K11" s="21">
        <v>10498</v>
      </c>
      <c r="L11" s="21">
        <v>10160</v>
      </c>
      <c r="M11" s="13">
        <f t="shared" si="1"/>
        <v>-112.66666666666667</v>
      </c>
      <c r="N11" s="23">
        <f t="shared" si="2"/>
        <v>-1.0907800045180237E-2</v>
      </c>
      <c r="O11" s="12">
        <v>-83</v>
      </c>
      <c r="P11" s="23">
        <f t="shared" si="3"/>
        <v>-8.0356278439345525E-3</v>
      </c>
      <c r="Q11" s="36">
        <v>-34.333333333333336</v>
      </c>
      <c r="R11" s="23">
        <f t="shared" si="4"/>
        <v>-3.3239745699809599E-3</v>
      </c>
      <c r="S11" s="36">
        <v>-51.333333333333336</v>
      </c>
      <c r="T11" s="23">
        <f t="shared" si="5"/>
        <v>-4.9698260560880371E-3</v>
      </c>
      <c r="U11" s="49">
        <v>3</v>
      </c>
      <c r="V11" s="14">
        <v>-6.0000000000000001E-3</v>
      </c>
      <c r="W11" s="14">
        <v>-6.0000000000000001E-3</v>
      </c>
      <c r="X11" s="14">
        <v>-1.2E-2</v>
      </c>
      <c r="Y11" s="14">
        <v>-8.0000000000000002E-3</v>
      </c>
      <c r="Z11" s="14">
        <v>-5.0000000000000001E-3</v>
      </c>
      <c r="AA11" s="14">
        <v>-1.4E-2</v>
      </c>
      <c r="AB11" s="14">
        <v>-1.0999999999999999E-2</v>
      </c>
      <c r="AC11" s="14">
        <v>-5.0000000000000001E-3</v>
      </c>
      <c r="AD11" s="14">
        <v>-1.4999999999999999E-2</v>
      </c>
      <c r="AE11" s="14">
        <v>-0.106</v>
      </c>
      <c r="AF11" s="55" t="s">
        <v>271</v>
      </c>
      <c r="AG11" s="55" t="s">
        <v>272</v>
      </c>
      <c r="AH11" s="56">
        <v>45.186986683677539</v>
      </c>
      <c r="AI11" s="56">
        <v>50.901459854014597</v>
      </c>
    </row>
    <row r="12" spans="1:35" ht="15" customHeight="1">
      <c r="A12" s="40" t="s">
        <v>237</v>
      </c>
      <c r="B12" s="17" t="s">
        <v>239</v>
      </c>
      <c r="C12" s="18">
        <v>0.1409252669039146</v>
      </c>
      <c r="D12" s="18">
        <v>0.64911032028469751</v>
      </c>
      <c r="E12" s="18">
        <v>0.20996441281138789</v>
      </c>
      <c r="F12" s="18">
        <v>0.32346491228070173</v>
      </c>
      <c r="G12" s="18">
        <v>0.31616595135908443</v>
      </c>
      <c r="H12" s="18">
        <v>0.3061516452074392</v>
      </c>
      <c r="I12" s="25">
        <f t="shared" si="0"/>
        <v>-1.0014306151645225E-2</v>
      </c>
      <c r="J12" s="43" t="s">
        <v>47</v>
      </c>
      <c r="K12" s="21">
        <v>1405</v>
      </c>
      <c r="L12" s="21">
        <v>1395</v>
      </c>
      <c r="M12" s="13">
        <f t="shared" si="1"/>
        <v>-3.3333333333333335</v>
      </c>
      <c r="N12" s="29">
        <f t="shared" si="2"/>
        <v>-2.3809523809523812E-3</v>
      </c>
      <c r="O12" s="12">
        <v>-5.666666666666667</v>
      </c>
      <c r="P12" s="23">
        <f t="shared" si="3"/>
        <v>-4.0476190476190482E-3</v>
      </c>
      <c r="Q12" s="12">
        <v>-5.333333333333333</v>
      </c>
      <c r="R12" s="23">
        <f t="shared" si="4"/>
        <v>-3.8095238095238095E-3</v>
      </c>
      <c r="S12" s="12">
        <v>-8.6666666666666661</v>
      </c>
      <c r="T12" s="23">
        <f t="shared" si="5"/>
        <v>-6.1904761904761898E-3</v>
      </c>
      <c r="U12" s="49">
        <v>3</v>
      </c>
      <c r="V12" s="14">
        <v>-6.0000000000000001E-3</v>
      </c>
      <c r="W12" s="14">
        <v>-6.0000000000000001E-3</v>
      </c>
      <c r="X12" s="14">
        <v>-1.2E-2</v>
      </c>
      <c r="Y12" s="14">
        <v>-8.0000000000000002E-3</v>
      </c>
      <c r="Z12" s="14">
        <v>-5.0000000000000001E-3</v>
      </c>
      <c r="AA12" s="14">
        <v>-1.4E-2</v>
      </c>
      <c r="AB12" s="14">
        <v>-1.0999999999999999E-2</v>
      </c>
      <c r="AC12" s="14">
        <v>-5.0000000000000001E-3</v>
      </c>
      <c r="AD12" s="14">
        <v>-1.4999999999999999E-2</v>
      </c>
      <c r="AE12" s="14">
        <v>-0.106</v>
      </c>
      <c r="AF12" s="55" t="s">
        <v>271</v>
      </c>
      <c r="AG12" s="55" t="s">
        <v>272</v>
      </c>
      <c r="AH12" s="56">
        <v>45.186986683677539</v>
      </c>
      <c r="AI12" s="56">
        <v>50.901459854014597</v>
      </c>
    </row>
    <row r="13" spans="1:35" ht="15" customHeight="1">
      <c r="A13" s="40" t="s">
        <v>223</v>
      </c>
      <c r="B13" s="17" t="s">
        <v>224</v>
      </c>
      <c r="C13" s="18">
        <v>0.15280665280665282</v>
      </c>
      <c r="D13" s="18">
        <v>0.63981288981288986</v>
      </c>
      <c r="E13" s="18">
        <v>0.20738045738045738</v>
      </c>
      <c r="F13" s="18">
        <v>0.32412672623883021</v>
      </c>
      <c r="G13" s="18">
        <v>0.32798395185556672</v>
      </c>
      <c r="H13" s="18">
        <v>0.30391173520561687</v>
      </c>
      <c r="I13" s="25">
        <f t="shared" si="0"/>
        <v>-2.4072216649949851E-2</v>
      </c>
      <c r="J13" s="43" t="s">
        <v>32</v>
      </c>
      <c r="K13" s="21">
        <v>1924</v>
      </c>
      <c r="L13" s="21">
        <v>1863</v>
      </c>
      <c r="M13" s="13">
        <f t="shared" si="1"/>
        <v>-20.333333333333332</v>
      </c>
      <c r="N13" s="23">
        <f t="shared" si="2"/>
        <v>-1.0738491329988557E-2</v>
      </c>
      <c r="O13" s="12">
        <v>-21.666666666666668</v>
      </c>
      <c r="P13" s="23">
        <f t="shared" si="3"/>
        <v>-1.1442654695889447E-2</v>
      </c>
      <c r="Q13" s="12">
        <v>-3.3333333333333335</v>
      </c>
      <c r="R13" s="29">
        <f t="shared" si="4"/>
        <v>-1.7604084147522226E-3</v>
      </c>
      <c r="S13" s="12">
        <v>-7.333333333333333</v>
      </c>
      <c r="T13" s="23">
        <f t="shared" si="5"/>
        <v>-3.8728985124548893E-3</v>
      </c>
      <c r="U13" s="49">
        <v>3</v>
      </c>
      <c r="V13" s="14">
        <v>-6.0000000000000001E-3</v>
      </c>
      <c r="W13" s="14">
        <v>-6.0000000000000001E-3</v>
      </c>
      <c r="X13" s="14">
        <v>-1.2E-2</v>
      </c>
      <c r="Y13" s="14">
        <v>-8.0000000000000002E-3</v>
      </c>
      <c r="Z13" s="14">
        <v>-5.0000000000000001E-3</v>
      </c>
      <c r="AA13" s="14">
        <v>-1.4E-2</v>
      </c>
      <c r="AB13" s="14">
        <v>-1.0999999999999999E-2</v>
      </c>
      <c r="AC13" s="14">
        <v>-5.0000000000000001E-3</v>
      </c>
      <c r="AD13" s="14">
        <v>-1.4999999999999999E-2</v>
      </c>
      <c r="AE13" s="14">
        <v>-0.106</v>
      </c>
      <c r="AF13" s="55" t="s">
        <v>271</v>
      </c>
      <c r="AG13" s="55" t="s">
        <v>272</v>
      </c>
      <c r="AH13" s="56">
        <v>45.186986683677539</v>
      </c>
      <c r="AI13" s="56">
        <v>50.901459854014597</v>
      </c>
    </row>
    <row r="14" spans="1:35" ht="15" customHeight="1">
      <c r="A14" s="40" t="s">
        <v>223</v>
      </c>
      <c r="B14" s="17" t="s">
        <v>225</v>
      </c>
      <c r="C14" s="18">
        <v>0.15246098439375749</v>
      </c>
      <c r="D14" s="18">
        <v>0.6362545018007203</v>
      </c>
      <c r="E14" s="18">
        <v>0.21128451380552221</v>
      </c>
      <c r="F14" s="18">
        <v>0.33207547169811319</v>
      </c>
      <c r="G14" s="18">
        <v>0.31666666666666665</v>
      </c>
      <c r="H14" s="18">
        <v>0.28095238095238095</v>
      </c>
      <c r="I14" s="25">
        <f t="shared" si="0"/>
        <v>-3.5714285714285698E-2</v>
      </c>
      <c r="J14" s="43" t="s">
        <v>47</v>
      </c>
      <c r="K14" s="21">
        <v>833</v>
      </c>
      <c r="L14" s="21">
        <v>812</v>
      </c>
      <c r="M14" s="13">
        <f t="shared" si="1"/>
        <v>-7</v>
      </c>
      <c r="N14" s="23">
        <f t="shared" si="2"/>
        <v>-8.5106382978723406E-3</v>
      </c>
      <c r="O14" s="12">
        <v>-10</v>
      </c>
      <c r="P14" s="23">
        <f t="shared" si="3"/>
        <v>-1.2158054711246201E-2</v>
      </c>
      <c r="Q14" s="12">
        <v>-3</v>
      </c>
      <c r="R14" s="23">
        <f t="shared" si="4"/>
        <v>-3.64741641337386E-3</v>
      </c>
      <c r="S14" s="12">
        <v>-3</v>
      </c>
      <c r="T14" s="23">
        <f t="shared" si="5"/>
        <v>-3.64741641337386E-3</v>
      </c>
      <c r="U14" s="49">
        <v>3</v>
      </c>
      <c r="V14" s="14">
        <v>-6.0000000000000001E-3</v>
      </c>
      <c r="W14" s="14">
        <v>-6.0000000000000001E-3</v>
      </c>
      <c r="X14" s="14">
        <v>-1.2E-2</v>
      </c>
      <c r="Y14" s="14">
        <v>-8.0000000000000002E-3</v>
      </c>
      <c r="Z14" s="14">
        <v>-5.0000000000000001E-3</v>
      </c>
      <c r="AA14" s="14">
        <v>-1.4E-2</v>
      </c>
      <c r="AB14" s="14">
        <v>-1.0999999999999999E-2</v>
      </c>
      <c r="AC14" s="14">
        <v>-5.0000000000000001E-3</v>
      </c>
      <c r="AD14" s="14">
        <v>-1.4999999999999999E-2</v>
      </c>
      <c r="AE14" s="14">
        <v>-0.106</v>
      </c>
      <c r="AF14" s="55" t="s">
        <v>271</v>
      </c>
      <c r="AG14" s="55" t="s">
        <v>272</v>
      </c>
      <c r="AH14" s="56">
        <v>45.186986683677539</v>
      </c>
      <c r="AI14" s="56">
        <v>50.901459854014597</v>
      </c>
    </row>
    <row r="15" spans="1:35" ht="15" customHeight="1">
      <c r="A15" s="16" t="s">
        <v>85</v>
      </c>
      <c r="B15" s="17" t="s">
        <v>86</v>
      </c>
      <c r="C15" s="18">
        <v>0.15401069518716579</v>
      </c>
      <c r="D15" s="18">
        <v>0.64598930481283423</v>
      </c>
      <c r="E15" s="18">
        <v>0.2</v>
      </c>
      <c r="F15" s="18">
        <v>0.30960264900662254</v>
      </c>
      <c r="G15" s="18">
        <v>0.32941560561540972</v>
      </c>
      <c r="H15" s="18">
        <v>0.28991185112634671</v>
      </c>
      <c r="I15" s="25">
        <f t="shared" si="0"/>
        <v>-3.9503754489063014E-2</v>
      </c>
      <c r="J15" s="43" t="s">
        <v>32</v>
      </c>
      <c r="K15" s="21">
        <v>5610</v>
      </c>
      <c r="L15" s="21">
        <v>5477</v>
      </c>
      <c r="M15" s="13">
        <f t="shared" si="1"/>
        <v>-44.333333333333336</v>
      </c>
      <c r="N15" s="23">
        <f t="shared" si="2"/>
        <v>-7.9973542587414691E-3</v>
      </c>
      <c r="O15" s="12">
        <v>-17.666666666666668</v>
      </c>
      <c r="P15" s="23">
        <f t="shared" si="3"/>
        <v>-3.1869156068669016E-3</v>
      </c>
      <c r="Q15" s="12">
        <v>-22.333333333333332</v>
      </c>
      <c r="R15" s="23">
        <f t="shared" si="4"/>
        <v>-4.0287423709449502E-3</v>
      </c>
      <c r="S15" s="12">
        <v>-30.333333333333332</v>
      </c>
      <c r="T15" s="23">
        <f t="shared" si="5"/>
        <v>-5.4718739665073207E-3</v>
      </c>
      <c r="U15" s="49">
        <v>3</v>
      </c>
      <c r="V15" s="14">
        <v>-6.0000000000000001E-3</v>
      </c>
      <c r="W15" s="14">
        <v>-6.0000000000000001E-3</v>
      </c>
      <c r="X15" s="14">
        <v>-1.2E-2</v>
      </c>
      <c r="Y15" s="14">
        <v>-8.0000000000000002E-3</v>
      </c>
      <c r="Z15" s="14">
        <v>-5.0000000000000001E-3</v>
      </c>
      <c r="AA15" s="14">
        <v>-1.4E-2</v>
      </c>
      <c r="AB15" s="14">
        <v>-1.0999999999999999E-2</v>
      </c>
      <c r="AC15" s="14">
        <v>-5.0000000000000001E-3</v>
      </c>
      <c r="AD15" s="14">
        <v>-1.4999999999999999E-2</v>
      </c>
      <c r="AE15" s="14">
        <v>-0.106</v>
      </c>
      <c r="AF15" s="55" t="s">
        <v>271</v>
      </c>
      <c r="AG15" s="55" t="s">
        <v>272</v>
      </c>
      <c r="AH15" s="56">
        <v>45.186986683677539</v>
      </c>
      <c r="AI15" s="56">
        <v>50.901459854014597</v>
      </c>
    </row>
    <row r="16" spans="1:35" ht="15" customHeight="1">
      <c r="A16" s="16" t="s">
        <v>85</v>
      </c>
      <c r="B16" s="17" t="s">
        <v>87</v>
      </c>
      <c r="C16" s="18">
        <v>0.14616432137993646</v>
      </c>
      <c r="D16" s="18">
        <v>0.6554698138901498</v>
      </c>
      <c r="E16" s="18">
        <v>0.19836586472991374</v>
      </c>
      <c r="F16" s="18">
        <v>0.30263157894736842</v>
      </c>
      <c r="G16" s="18">
        <v>0.31961044710048692</v>
      </c>
      <c r="H16" s="18">
        <v>0.29614873837981409</v>
      </c>
      <c r="I16" s="25">
        <f t="shared" si="0"/>
        <v>-2.3461708720672825E-2</v>
      </c>
      <c r="J16" s="43" t="s">
        <v>32</v>
      </c>
      <c r="K16" s="21">
        <v>4406</v>
      </c>
      <c r="L16" s="21">
        <v>4139</v>
      </c>
      <c r="M16" s="13">
        <f t="shared" si="1"/>
        <v>-89</v>
      </c>
      <c r="N16" s="22">
        <f t="shared" si="2"/>
        <v>-2.083089526038619E-2</v>
      </c>
      <c r="O16" s="12">
        <v>-74.666666666666671</v>
      </c>
      <c r="P16" s="22">
        <f t="shared" si="3"/>
        <v>-1.7476106885118005E-2</v>
      </c>
      <c r="Q16" s="12">
        <v>-14</v>
      </c>
      <c r="R16" s="23">
        <f t="shared" si="4"/>
        <v>-3.2767700409596255E-3</v>
      </c>
      <c r="S16" s="12">
        <v>-27.333333333333332</v>
      </c>
      <c r="T16" s="23">
        <f t="shared" si="5"/>
        <v>-6.3975034133021257E-3</v>
      </c>
      <c r="U16" s="52">
        <v>3</v>
      </c>
      <c r="V16" s="14">
        <v>-6.0000000000000001E-3</v>
      </c>
      <c r="W16" s="14">
        <v>-6.0000000000000001E-3</v>
      </c>
      <c r="X16" s="14">
        <v>-1.2E-2</v>
      </c>
      <c r="Y16" s="14">
        <v>-8.0000000000000002E-3</v>
      </c>
      <c r="Z16" s="14">
        <v>-5.0000000000000001E-3</v>
      </c>
      <c r="AA16" s="14">
        <v>-1.4E-2</v>
      </c>
      <c r="AB16" s="14">
        <v>-1.0999999999999999E-2</v>
      </c>
      <c r="AC16" s="14">
        <v>-5.0000000000000001E-3</v>
      </c>
      <c r="AD16" s="14">
        <v>-1.4999999999999999E-2</v>
      </c>
      <c r="AE16" s="14">
        <v>-0.106</v>
      </c>
      <c r="AF16" s="55" t="s">
        <v>271</v>
      </c>
      <c r="AG16" s="55" t="s">
        <v>272</v>
      </c>
      <c r="AH16" s="56">
        <v>45.186986683677539</v>
      </c>
      <c r="AI16" s="56">
        <v>50.901459854014597</v>
      </c>
    </row>
    <row r="17" spans="1:35">
      <c r="A17" s="16" t="s">
        <v>63</v>
      </c>
      <c r="B17" s="17" t="s">
        <v>70</v>
      </c>
      <c r="C17" s="18">
        <v>0.11647965804137089</v>
      </c>
      <c r="D17" s="24">
        <v>0.67384169147393325</v>
      </c>
      <c r="E17" s="18">
        <v>0.20967865048469583</v>
      </c>
      <c r="F17" s="18">
        <v>0.31116900770276396</v>
      </c>
      <c r="G17" s="18">
        <v>0.30435430957351628</v>
      </c>
      <c r="H17" s="18">
        <v>0.25424992543990454</v>
      </c>
      <c r="I17" s="30">
        <f t="shared" si="0"/>
        <v>-5.0104384133611735E-2</v>
      </c>
      <c r="J17" s="43" t="s">
        <v>32</v>
      </c>
      <c r="K17" s="21">
        <v>13101</v>
      </c>
      <c r="L17" s="21">
        <v>12567</v>
      </c>
      <c r="M17" s="13">
        <f t="shared" si="1"/>
        <v>-178</v>
      </c>
      <c r="N17" s="23">
        <f t="shared" si="2"/>
        <v>-1.3869409381330839E-2</v>
      </c>
      <c r="O17" s="12">
        <v>-54.666666666666664</v>
      </c>
      <c r="P17" s="23">
        <f t="shared" si="3"/>
        <v>-4.2595189860266999E-3</v>
      </c>
      <c r="Q17" s="12">
        <v>-15.333333333333334</v>
      </c>
      <c r="R17" s="29">
        <f t="shared" si="4"/>
        <v>-1.1947431302270013E-3</v>
      </c>
      <c r="S17" s="36">
        <v>-96.333333333333329</v>
      </c>
      <c r="T17" s="23">
        <f t="shared" si="5"/>
        <v>-7.5061035790348549E-3</v>
      </c>
      <c r="U17" s="49">
        <v>3</v>
      </c>
      <c r="V17" s="14">
        <v>-6.0000000000000001E-3</v>
      </c>
      <c r="W17" s="14">
        <v>-6.0000000000000001E-3</v>
      </c>
      <c r="X17" s="14">
        <v>-1.2E-2</v>
      </c>
      <c r="Y17" s="14">
        <v>-8.0000000000000002E-3</v>
      </c>
      <c r="Z17" s="14">
        <v>-5.0000000000000001E-3</v>
      </c>
      <c r="AA17" s="14">
        <v>-1.4E-2</v>
      </c>
      <c r="AB17" s="14">
        <v>-1.0999999999999999E-2</v>
      </c>
      <c r="AC17" s="14">
        <v>-5.0000000000000001E-3</v>
      </c>
      <c r="AD17" s="14">
        <v>-1.4999999999999999E-2</v>
      </c>
      <c r="AE17" s="14">
        <v>-0.106</v>
      </c>
      <c r="AF17" s="55" t="s">
        <v>271</v>
      </c>
      <c r="AG17" s="55" t="s">
        <v>272</v>
      </c>
      <c r="AH17" s="56">
        <v>45.186986683677539</v>
      </c>
      <c r="AI17" s="56">
        <v>50.901459854014597</v>
      </c>
    </row>
    <row r="18" spans="1:35">
      <c r="A18" s="40" t="s">
        <v>174</v>
      </c>
      <c r="B18" s="17" t="s">
        <v>177</v>
      </c>
      <c r="C18" s="18">
        <v>0.13735849056603774</v>
      </c>
      <c r="D18" s="24">
        <v>0.66792452830188676</v>
      </c>
      <c r="E18" s="18">
        <v>0.19471698113207547</v>
      </c>
      <c r="F18" s="18">
        <v>0.29152542372881357</v>
      </c>
      <c r="G18" s="18">
        <v>0.31372549019607843</v>
      </c>
      <c r="H18" s="18">
        <v>0.31070889894419307</v>
      </c>
      <c r="I18" s="25">
        <f t="shared" si="0"/>
        <v>-3.0165912518853588E-3</v>
      </c>
      <c r="J18" s="43" t="s">
        <v>47</v>
      </c>
      <c r="K18" s="21">
        <v>1325</v>
      </c>
      <c r="L18" s="21">
        <v>1230</v>
      </c>
      <c r="M18" s="13">
        <f t="shared" si="1"/>
        <v>-31.666666666666668</v>
      </c>
      <c r="N18" s="22">
        <f t="shared" si="2"/>
        <v>-2.4787997390737119E-2</v>
      </c>
      <c r="O18" s="12">
        <v>-29.666666666666668</v>
      </c>
      <c r="P18" s="22">
        <f t="shared" si="3"/>
        <v>-2.3222439660795825E-2</v>
      </c>
      <c r="Q18" s="12">
        <v>-9</v>
      </c>
      <c r="R18" s="22">
        <f t="shared" si="4"/>
        <v>-7.0450097847358124E-3</v>
      </c>
      <c r="S18" s="12">
        <v>-9.6666666666666661</v>
      </c>
      <c r="T18" s="23">
        <f t="shared" si="5"/>
        <v>-7.5668623613829086E-3</v>
      </c>
      <c r="U18" s="49">
        <v>3</v>
      </c>
      <c r="V18" s="14">
        <v>-6.0000000000000001E-3</v>
      </c>
      <c r="W18" s="14">
        <v>-6.0000000000000001E-3</v>
      </c>
      <c r="X18" s="14">
        <v>-1.2E-2</v>
      </c>
      <c r="Y18" s="14">
        <v>-8.0000000000000002E-3</v>
      </c>
      <c r="Z18" s="14">
        <v>-5.0000000000000001E-3</v>
      </c>
      <c r="AA18" s="14">
        <v>-1.4E-2</v>
      </c>
      <c r="AB18" s="14">
        <v>-1.0999999999999999E-2</v>
      </c>
      <c r="AC18" s="14">
        <v>-5.0000000000000001E-3</v>
      </c>
      <c r="AD18" s="14">
        <v>-1.4999999999999999E-2</v>
      </c>
      <c r="AE18" s="14">
        <v>-0.106</v>
      </c>
      <c r="AF18" s="55" t="s">
        <v>271</v>
      </c>
      <c r="AG18" s="55" t="s">
        <v>272</v>
      </c>
      <c r="AH18" s="56">
        <v>45.186986683677539</v>
      </c>
      <c r="AI18" s="56">
        <v>50.901459854014597</v>
      </c>
    </row>
    <row r="19" spans="1:35">
      <c r="A19" s="16" t="s">
        <v>99</v>
      </c>
      <c r="B19" s="17" t="s">
        <v>104</v>
      </c>
      <c r="C19" s="18">
        <v>0.15254237288135594</v>
      </c>
      <c r="D19" s="18">
        <v>0.66563944530046226</v>
      </c>
      <c r="E19" s="18">
        <v>0.18181818181818182</v>
      </c>
      <c r="F19" s="18">
        <v>0.27314814814814814</v>
      </c>
      <c r="G19" s="18">
        <v>0.28353658536585363</v>
      </c>
      <c r="H19" s="18">
        <v>0.28048780487804881</v>
      </c>
      <c r="I19" s="25">
        <f t="shared" si="0"/>
        <v>-3.0487804878048252E-3</v>
      </c>
      <c r="J19" s="43" t="s">
        <v>65</v>
      </c>
      <c r="K19" s="21">
        <v>649</v>
      </c>
      <c r="L19" s="21">
        <v>601</v>
      </c>
      <c r="M19" s="13">
        <f t="shared" si="1"/>
        <v>-16</v>
      </c>
      <c r="N19" s="22">
        <f t="shared" si="2"/>
        <v>-2.5600000000000001E-2</v>
      </c>
      <c r="O19" s="12">
        <v>-10.666666666666666</v>
      </c>
      <c r="P19" s="22">
        <f t="shared" si="3"/>
        <v>-1.7066666666666664E-2</v>
      </c>
      <c r="Q19" s="12">
        <v>-3.3333333333333335</v>
      </c>
      <c r="R19" s="22">
        <f t="shared" si="4"/>
        <v>-5.3333333333333332E-3</v>
      </c>
      <c r="S19" s="12">
        <v>-6.333333333333333</v>
      </c>
      <c r="T19" s="23">
        <f t="shared" si="5"/>
        <v>-1.0133333333333333E-2</v>
      </c>
      <c r="U19" s="49">
        <v>3</v>
      </c>
      <c r="V19" s="14">
        <v>-6.0000000000000001E-3</v>
      </c>
      <c r="W19" s="14">
        <v>-6.0000000000000001E-3</v>
      </c>
      <c r="X19" s="14">
        <v>-1.2E-2</v>
      </c>
      <c r="Y19" s="14">
        <v>-8.0000000000000002E-3</v>
      </c>
      <c r="Z19" s="14">
        <v>-5.0000000000000001E-3</v>
      </c>
      <c r="AA19" s="14">
        <v>-1.4E-2</v>
      </c>
      <c r="AB19" s="14">
        <v>-1.0999999999999999E-2</v>
      </c>
      <c r="AC19" s="14">
        <v>-5.0000000000000001E-3</v>
      </c>
      <c r="AD19" s="14">
        <v>-1.4999999999999999E-2</v>
      </c>
      <c r="AE19" s="14">
        <v>-0.106</v>
      </c>
      <c r="AF19" s="55" t="s">
        <v>271</v>
      </c>
      <c r="AG19" s="55" t="s">
        <v>272</v>
      </c>
      <c r="AH19" s="56">
        <v>45.186986683677539</v>
      </c>
      <c r="AI19" s="56">
        <v>50.901459854014597</v>
      </c>
    </row>
    <row r="20" spans="1:35">
      <c r="A20" s="16" t="s">
        <v>154</v>
      </c>
      <c r="B20" s="17" t="s">
        <v>159</v>
      </c>
      <c r="C20" s="18">
        <v>0.14807302231237324</v>
      </c>
      <c r="D20" s="18">
        <v>0.64908722109533468</v>
      </c>
      <c r="E20" s="18">
        <v>0.20283975659229209</v>
      </c>
      <c r="F20" s="18">
        <v>0.3125</v>
      </c>
      <c r="G20" s="18">
        <v>0.33984375</v>
      </c>
      <c r="H20" s="18">
        <v>0.25390625</v>
      </c>
      <c r="I20" s="20">
        <f t="shared" si="0"/>
        <v>-8.59375E-2</v>
      </c>
      <c r="J20" s="43" t="s">
        <v>47</v>
      </c>
      <c r="K20" s="21">
        <v>493</v>
      </c>
      <c r="L20" s="21">
        <v>502</v>
      </c>
      <c r="M20" s="13">
        <f t="shared" si="1"/>
        <v>3</v>
      </c>
      <c r="N20" s="27">
        <f t="shared" si="2"/>
        <v>6.030150753768844E-3</v>
      </c>
      <c r="O20" s="12">
        <v>-0.66666666666666663</v>
      </c>
      <c r="P20" s="29">
        <f t="shared" si="3"/>
        <v>-1.3400335008375208E-3</v>
      </c>
      <c r="Q20" s="12">
        <v>-0.66666666666666663</v>
      </c>
      <c r="R20" s="29">
        <f t="shared" si="4"/>
        <v>-1.3400335008375208E-3</v>
      </c>
      <c r="S20" s="12">
        <v>-1.6666666666666667</v>
      </c>
      <c r="T20" s="23">
        <f t="shared" si="5"/>
        <v>-3.3500837520938024E-3</v>
      </c>
      <c r="U20" s="49">
        <v>3</v>
      </c>
      <c r="V20" s="14">
        <v>-6.0000000000000001E-3</v>
      </c>
      <c r="W20" s="14">
        <v>-6.0000000000000001E-3</v>
      </c>
      <c r="X20" s="14">
        <v>-1.2E-2</v>
      </c>
      <c r="Y20" s="14">
        <v>-8.0000000000000002E-3</v>
      </c>
      <c r="Z20" s="14">
        <v>-5.0000000000000001E-3</v>
      </c>
      <c r="AA20" s="14">
        <v>-1.4E-2</v>
      </c>
      <c r="AB20" s="14">
        <v>-1.0999999999999999E-2</v>
      </c>
      <c r="AC20" s="14">
        <v>-5.0000000000000001E-3</v>
      </c>
      <c r="AD20" s="14">
        <v>-1.4999999999999999E-2</v>
      </c>
      <c r="AE20" s="14">
        <v>-0.106</v>
      </c>
      <c r="AF20" s="55" t="s">
        <v>271</v>
      </c>
      <c r="AG20" s="55" t="s">
        <v>272</v>
      </c>
      <c r="AH20" s="56">
        <v>45.186986683677539</v>
      </c>
      <c r="AI20" s="56">
        <v>50.901459854014597</v>
      </c>
    </row>
    <row r="21" spans="1:35">
      <c r="A21" s="16" t="s">
        <v>63</v>
      </c>
      <c r="B21" s="17" t="s">
        <v>72</v>
      </c>
      <c r="C21" s="18">
        <v>0.15508771929824561</v>
      </c>
      <c r="D21" s="18">
        <v>0.66736842105263161</v>
      </c>
      <c r="E21" s="18">
        <v>0.17754385964912281</v>
      </c>
      <c r="F21" s="18">
        <v>0.26603575184016826</v>
      </c>
      <c r="G21" s="18">
        <v>0.34206896551724136</v>
      </c>
      <c r="H21" s="18">
        <v>0.28827586206896549</v>
      </c>
      <c r="I21" s="20">
        <f t="shared" si="0"/>
        <v>-5.379310344827587E-2</v>
      </c>
      <c r="J21" s="43" t="s">
        <v>32</v>
      </c>
      <c r="K21" s="21">
        <v>1425</v>
      </c>
      <c r="L21" s="21">
        <v>1450</v>
      </c>
      <c r="M21" s="13">
        <f t="shared" si="1"/>
        <v>8.3333333333333339</v>
      </c>
      <c r="N21" s="27">
        <f t="shared" si="2"/>
        <v>5.7971014492753624E-3</v>
      </c>
      <c r="O21" s="12">
        <v>3</v>
      </c>
      <c r="P21" s="27">
        <f t="shared" si="3"/>
        <v>2.0869565217391303E-3</v>
      </c>
      <c r="Q21" s="12">
        <v>-1.6666666666666667</v>
      </c>
      <c r="R21" s="29">
        <f t="shared" si="4"/>
        <v>-1.1594202898550724E-3</v>
      </c>
      <c r="S21" s="12">
        <v>-1.6666666666666667</v>
      </c>
      <c r="T21" s="29">
        <f t="shared" si="5"/>
        <v>-1.1594202898550724E-3</v>
      </c>
      <c r="U21" s="49">
        <v>3</v>
      </c>
      <c r="V21" s="14">
        <v>-6.0000000000000001E-3</v>
      </c>
      <c r="W21" s="14">
        <v>-6.0000000000000001E-3</v>
      </c>
      <c r="X21" s="14">
        <v>-1.2E-2</v>
      </c>
      <c r="Y21" s="14">
        <v>-8.0000000000000002E-3</v>
      </c>
      <c r="Z21" s="14">
        <v>-5.0000000000000001E-3</v>
      </c>
      <c r="AA21" s="14">
        <v>-1.4E-2</v>
      </c>
      <c r="AB21" s="14">
        <v>-1.0999999999999999E-2</v>
      </c>
      <c r="AC21" s="14">
        <v>-5.0000000000000001E-3</v>
      </c>
      <c r="AD21" s="14">
        <v>-1.4999999999999999E-2</v>
      </c>
      <c r="AE21" s="14">
        <v>-0.106</v>
      </c>
      <c r="AF21" s="55" t="s">
        <v>271</v>
      </c>
      <c r="AG21" s="55" t="s">
        <v>272</v>
      </c>
      <c r="AH21" s="56">
        <v>45.186986683677539</v>
      </c>
      <c r="AI21" s="56">
        <v>50.901459854014597</v>
      </c>
    </row>
    <row r="22" spans="1:35">
      <c r="A22" s="16" t="s">
        <v>63</v>
      </c>
      <c r="B22" s="17" t="s">
        <v>73</v>
      </c>
      <c r="C22" s="18">
        <v>0.13621556823808406</v>
      </c>
      <c r="D22" s="26">
        <v>0.68649831913063875</v>
      </c>
      <c r="E22" s="18">
        <v>0.17728611263127719</v>
      </c>
      <c r="F22" s="24">
        <v>0.25824697263030028</v>
      </c>
      <c r="G22" s="18">
        <v>0.3110825845100556</v>
      </c>
      <c r="H22" s="18">
        <v>0.27666048590310466</v>
      </c>
      <c r="I22" s="25">
        <f t="shared" si="0"/>
        <v>-3.4422098606950946E-2</v>
      </c>
      <c r="J22" s="43" t="s">
        <v>32</v>
      </c>
      <c r="K22" s="21">
        <v>38373</v>
      </c>
      <c r="L22" s="21">
        <v>36622</v>
      </c>
      <c r="M22" s="35">
        <f t="shared" si="1"/>
        <v>-583.66666666666663</v>
      </c>
      <c r="N22" s="23">
        <f t="shared" si="2"/>
        <v>-1.5565482143253994E-2</v>
      </c>
      <c r="O22" s="36">
        <v>-434</v>
      </c>
      <c r="P22" s="23">
        <f t="shared" si="3"/>
        <v>-1.1574104940329356E-2</v>
      </c>
      <c r="Q22" s="12">
        <v>-22.333333333333332</v>
      </c>
      <c r="R22" s="29">
        <f t="shared" si="4"/>
        <v>-5.9559526190634923E-4</v>
      </c>
      <c r="S22" s="36">
        <v>-245.66666666666666</v>
      </c>
      <c r="T22" s="23">
        <f t="shared" si="5"/>
        <v>-6.5515478809698418E-3</v>
      </c>
      <c r="U22" s="49">
        <v>3</v>
      </c>
      <c r="V22" s="14">
        <v>-6.0000000000000001E-3</v>
      </c>
      <c r="W22" s="14">
        <v>-6.0000000000000001E-3</v>
      </c>
      <c r="X22" s="14">
        <v>-1.2E-2</v>
      </c>
      <c r="Y22" s="14">
        <v>-8.0000000000000002E-3</v>
      </c>
      <c r="Z22" s="14">
        <v>-5.0000000000000001E-3</v>
      </c>
      <c r="AA22" s="14">
        <v>-1.4E-2</v>
      </c>
      <c r="AB22" s="14">
        <v>-1.0999999999999999E-2</v>
      </c>
      <c r="AC22" s="14">
        <v>-5.0000000000000001E-3</v>
      </c>
      <c r="AD22" s="14">
        <v>-1.4999999999999999E-2</v>
      </c>
      <c r="AE22" s="14">
        <v>-0.106</v>
      </c>
      <c r="AF22" s="55" t="s">
        <v>271</v>
      </c>
      <c r="AG22" s="55" t="s">
        <v>272</v>
      </c>
      <c r="AH22" s="56">
        <v>45.186986683677539</v>
      </c>
      <c r="AI22" s="56">
        <v>50.901459854014597</v>
      </c>
    </row>
    <row r="23" spans="1:35">
      <c r="A23" s="16" t="s">
        <v>99</v>
      </c>
      <c r="B23" s="17" t="s">
        <v>106</v>
      </c>
      <c r="C23" s="24">
        <v>0.15665236051502146</v>
      </c>
      <c r="D23" s="18">
        <v>0.64163090128755362</v>
      </c>
      <c r="E23" s="18">
        <v>0.20171673819742489</v>
      </c>
      <c r="F23" s="18">
        <v>0.31438127090301005</v>
      </c>
      <c r="G23" s="18">
        <v>0.31932773109243695</v>
      </c>
      <c r="H23" s="18">
        <v>0.30042016806722688</v>
      </c>
      <c r="I23" s="25">
        <f t="shared" si="0"/>
        <v>-1.8907563025210072E-2</v>
      </c>
      <c r="J23" s="43" t="s">
        <v>47</v>
      </c>
      <c r="K23" s="21">
        <v>932</v>
      </c>
      <c r="L23" s="21">
        <v>892</v>
      </c>
      <c r="M23" s="13">
        <f t="shared" si="1"/>
        <v>-13.333333333333334</v>
      </c>
      <c r="N23" s="23">
        <f t="shared" si="2"/>
        <v>-1.4619883040935673E-2</v>
      </c>
      <c r="O23" s="12">
        <v>-11.666666666666666</v>
      </c>
      <c r="P23" s="23">
        <f t="shared" si="3"/>
        <v>-1.2792397660818713E-2</v>
      </c>
      <c r="Q23" s="12">
        <v>-1</v>
      </c>
      <c r="R23" s="29">
        <f t="shared" si="4"/>
        <v>-1.0964912280701754E-3</v>
      </c>
      <c r="S23" s="12">
        <v>-3</v>
      </c>
      <c r="T23" s="23">
        <f t="shared" si="5"/>
        <v>-3.2894736842105261E-3</v>
      </c>
      <c r="U23" s="49">
        <v>3</v>
      </c>
      <c r="V23" s="14">
        <v>-6.0000000000000001E-3</v>
      </c>
      <c r="W23" s="14">
        <v>-6.0000000000000001E-3</v>
      </c>
      <c r="X23" s="14">
        <v>-1.2E-2</v>
      </c>
      <c r="Y23" s="14">
        <v>-8.0000000000000002E-3</v>
      </c>
      <c r="Z23" s="14">
        <v>-5.0000000000000001E-3</v>
      </c>
      <c r="AA23" s="14">
        <v>-1.4E-2</v>
      </c>
      <c r="AB23" s="14">
        <v>-1.0999999999999999E-2</v>
      </c>
      <c r="AC23" s="14">
        <v>-5.0000000000000001E-3</v>
      </c>
      <c r="AD23" s="14">
        <v>-1.4999999999999999E-2</v>
      </c>
      <c r="AE23" s="14">
        <v>-0.106</v>
      </c>
      <c r="AF23" s="55" t="s">
        <v>271</v>
      </c>
      <c r="AG23" s="55" t="s">
        <v>272</v>
      </c>
      <c r="AH23" s="56">
        <v>45.186986683677539</v>
      </c>
      <c r="AI23" s="56">
        <v>50.901459854014597</v>
      </c>
    </row>
    <row r="24" spans="1:35">
      <c r="A24" s="40" t="s">
        <v>237</v>
      </c>
      <c r="B24" s="17" t="s">
        <v>242</v>
      </c>
      <c r="C24" s="18">
        <v>0.1450827653359299</v>
      </c>
      <c r="D24" s="18">
        <v>0.6533592989289192</v>
      </c>
      <c r="E24" s="18">
        <v>0.20155793573515093</v>
      </c>
      <c r="F24" s="18">
        <v>0.30849478390461998</v>
      </c>
      <c r="G24" s="18">
        <v>0.33333333333333331</v>
      </c>
      <c r="H24" s="18">
        <v>0.2975517890772128</v>
      </c>
      <c r="I24" s="25">
        <f t="shared" si="0"/>
        <v>-3.5781544256120512E-2</v>
      </c>
      <c r="J24" s="43" t="s">
        <v>47</v>
      </c>
      <c r="K24" s="21">
        <v>1027</v>
      </c>
      <c r="L24" s="21">
        <v>1009</v>
      </c>
      <c r="M24" s="13">
        <f t="shared" si="1"/>
        <v>-6</v>
      </c>
      <c r="N24" s="23">
        <f t="shared" si="2"/>
        <v>-5.893909626719057E-3</v>
      </c>
      <c r="O24" s="12">
        <v>-5.333333333333333</v>
      </c>
      <c r="P24" s="23">
        <f t="shared" si="3"/>
        <v>-5.2390307793058278E-3</v>
      </c>
      <c r="Q24" s="12">
        <v>-3.6666666666666665</v>
      </c>
      <c r="R24" s="23">
        <f t="shared" si="4"/>
        <v>-3.6018336607727569E-3</v>
      </c>
      <c r="S24" s="12">
        <v>-4.333333333333333</v>
      </c>
      <c r="T24" s="23">
        <f t="shared" si="5"/>
        <v>-4.2567125081859856E-3</v>
      </c>
      <c r="U24" s="49">
        <v>3</v>
      </c>
      <c r="V24" s="14">
        <v>-6.0000000000000001E-3</v>
      </c>
      <c r="W24" s="14">
        <v>-6.0000000000000001E-3</v>
      </c>
      <c r="X24" s="14">
        <v>-1.2E-2</v>
      </c>
      <c r="Y24" s="14">
        <v>-8.0000000000000002E-3</v>
      </c>
      <c r="Z24" s="14">
        <v>-5.0000000000000001E-3</v>
      </c>
      <c r="AA24" s="14">
        <v>-1.4E-2</v>
      </c>
      <c r="AB24" s="14">
        <v>-1.0999999999999999E-2</v>
      </c>
      <c r="AC24" s="14">
        <v>-5.0000000000000001E-3</v>
      </c>
      <c r="AD24" s="14">
        <v>-1.4999999999999999E-2</v>
      </c>
      <c r="AE24" s="14">
        <v>-0.106</v>
      </c>
      <c r="AF24" s="55" t="s">
        <v>271</v>
      </c>
      <c r="AG24" s="55" t="s">
        <v>272</v>
      </c>
      <c r="AH24" s="56">
        <v>45.186986683677539</v>
      </c>
      <c r="AI24" s="56">
        <v>50.901459854014597</v>
      </c>
    </row>
    <row r="25" spans="1:35">
      <c r="A25" s="16" t="s">
        <v>57</v>
      </c>
      <c r="B25" s="17" t="s">
        <v>60</v>
      </c>
      <c r="C25" s="18">
        <v>0.13394298009682626</v>
      </c>
      <c r="D25" s="26">
        <v>0.68154922001075846</v>
      </c>
      <c r="E25" s="18">
        <v>0.18450779989241528</v>
      </c>
      <c r="F25" s="18">
        <v>0.27071823204419887</v>
      </c>
      <c r="G25" s="18">
        <v>0.32513368983957219</v>
      </c>
      <c r="H25" s="18">
        <v>0.26631016042780747</v>
      </c>
      <c r="I25" s="20">
        <f t="shared" si="0"/>
        <v>-5.8823529411764719E-2</v>
      </c>
      <c r="J25" s="43" t="s">
        <v>47</v>
      </c>
      <c r="K25" s="21">
        <v>1859</v>
      </c>
      <c r="L25" s="21">
        <v>1878</v>
      </c>
      <c r="M25" s="13">
        <f t="shared" si="1"/>
        <v>6.333333333333333</v>
      </c>
      <c r="N25" s="27">
        <f t="shared" si="2"/>
        <v>3.3895281420033892E-3</v>
      </c>
      <c r="O25" s="12">
        <v>12.333333333333334</v>
      </c>
      <c r="P25" s="27">
        <f t="shared" si="3"/>
        <v>6.6006600660066007E-3</v>
      </c>
      <c r="Q25" s="12">
        <v>-2.3333333333333335</v>
      </c>
      <c r="R25" s="29">
        <f t="shared" si="4"/>
        <v>-1.2487735260012487E-3</v>
      </c>
      <c r="S25" s="12">
        <v>-12</v>
      </c>
      <c r="T25" s="23">
        <f t="shared" si="5"/>
        <v>-6.4222638480064221E-3</v>
      </c>
      <c r="U25" s="49">
        <v>3</v>
      </c>
      <c r="V25" s="14">
        <v>-6.0000000000000001E-3</v>
      </c>
      <c r="W25" s="14">
        <v>-6.0000000000000001E-3</v>
      </c>
      <c r="X25" s="14">
        <v>-1.2E-2</v>
      </c>
      <c r="Y25" s="14">
        <v>-8.0000000000000002E-3</v>
      </c>
      <c r="Z25" s="14">
        <v>-5.0000000000000001E-3</v>
      </c>
      <c r="AA25" s="14">
        <v>-1.4E-2</v>
      </c>
      <c r="AB25" s="14">
        <v>-1.0999999999999999E-2</v>
      </c>
      <c r="AC25" s="14">
        <v>-5.0000000000000001E-3</v>
      </c>
      <c r="AD25" s="14">
        <v>-1.4999999999999999E-2</v>
      </c>
      <c r="AE25" s="14">
        <v>-0.106</v>
      </c>
      <c r="AF25" s="55" t="s">
        <v>271</v>
      </c>
      <c r="AG25" s="55" t="s">
        <v>272</v>
      </c>
      <c r="AH25" s="56">
        <v>45.186986683677539</v>
      </c>
      <c r="AI25" s="56">
        <v>50.901459854014597</v>
      </c>
    </row>
    <row r="26" spans="1:35">
      <c r="A26" s="16" t="s">
        <v>57</v>
      </c>
      <c r="B26" s="17" t="s">
        <v>61</v>
      </c>
      <c r="C26" s="18">
        <v>0.1425339366515837</v>
      </c>
      <c r="D26" s="18">
        <v>0.65837104072398189</v>
      </c>
      <c r="E26" s="18">
        <v>0.19909502262443438</v>
      </c>
      <c r="F26" s="18">
        <v>0.30240549828178692</v>
      </c>
      <c r="G26" s="18">
        <v>0.30723606168446027</v>
      </c>
      <c r="H26" s="18">
        <v>0.26986951364175565</v>
      </c>
      <c r="I26" s="25">
        <f t="shared" si="0"/>
        <v>-3.7366548042704617E-2</v>
      </c>
      <c r="J26" s="43" t="s">
        <v>32</v>
      </c>
      <c r="K26" s="21">
        <v>3094</v>
      </c>
      <c r="L26" s="21">
        <v>3009</v>
      </c>
      <c r="M26" s="13">
        <f t="shared" si="1"/>
        <v>-28.333333333333332</v>
      </c>
      <c r="N26" s="23">
        <f t="shared" si="2"/>
        <v>-9.285051067780872E-3</v>
      </c>
      <c r="O26" s="12">
        <v>-24.333333333333332</v>
      </c>
      <c r="P26" s="23">
        <f t="shared" si="3"/>
        <v>-7.9742203288000434E-3</v>
      </c>
      <c r="Q26" s="12">
        <v>-5.666666666666667</v>
      </c>
      <c r="R26" s="23">
        <f t="shared" si="4"/>
        <v>-1.8570102135561746E-3</v>
      </c>
      <c r="S26" s="12">
        <v>-18.666666666666668</v>
      </c>
      <c r="T26" s="23">
        <f t="shared" si="5"/>
        <v>-6.1172101152438697E-3</v>
      </c>
      <c r="U26" s="49">
        <v>3</v>
      </c>
      <c r="V26" s="14">
        <v>-6.0000000000000001E-3</v>
      </c>
      <c r="W26" s="14">
        <v>-6.0000000000000001E-3</v>
      </c>
      <c r="X26" s="14">
        <v>-1.2E-2</v>
      </c>
      <c r="Y26" s="14">
        <v>-8.0000000000000002E-3</v>
      </c>
      <c r="Z26" s="14">
        <v>-5.0000000000000001E-3</v>
      </c>
      <c r="AA26" s="14">
        <v>-1.4E-2</v>
      </c>
      <c r="AB26" s="14">
        <v>-1.0999999999999999E-2</v>
      </c>
      <c r="AC26" s="14">
        <v>-5.0000000000000001E-3</v>
      </c>
      <c r="AD26" s="14">
        <v>-1.4999999999999999E-2</v>
      </c>
      <c r="AE26" s="14">
        <v>-0.106</v>
      </c>
      <c r="AF26" s="55" t="s">
        <v>271</v>
      </c>
      <c r="AG26" s="55" t="s">
        <v>272</v>
      </c>
      <c r="AH26" s="56">
        <v>45.186986683677539</v>
      </c>
      <c r="AI26" s="56">
        <v>50.901459854014597</v>
      </c>
    </row>
    <row r="27" spans="1:35">
      <c r="A27" s="16" t="s">
        <v>123</v>
      </c>
      <c r="B27" s="17" t="s">
        <v>127</v>
      </c>
      <c r="C27" s="18">
        <v>0.13877822045152721</v>
      </c>
      <c r="D27" s="24">
        <v>0.6679946879150066</v>
      </c>
      <c r="E27" s="18">
        <v>0.19322709163346613</v>
      </c>
      <c r="F27" s="18">
        <v>0.28926441351888665</v>
      </c>
      <c r="G27" s="18">
        <v>0.31421121251629724</v>
      </c>
      <c r="H27" s="18">
        <v>0.28943937418513688</v>
      </c>
      <c r="I27" s="25">
        <f t="shared" si="0"/>
        <v>-2.4771838331160367E-2</v>
      </c>
      <c r="J27" s="43" t="s">
        <v>47</v>
      </c>
      <c r="K27" s="21">
        <v>1506</v>
      </c>
      <c r="L27" s="21">
        <v>1457</v>
      </c>
      <c r="M27" s="13">
        <f t="shared" si="1"/>
        <v>-16.333333333333332</v>
      </c>
      <c r="N27" s="23">
        <f t="shared" si="2"/>
        <v>-1.1024862189222634E-2</v>
      </c>
      <c r="O27" s="12">
        <v>-14.333333333333334</v>
      </c>
      <c r="P27" s="23">
        <f t="shared" si="3"/>
        <v>-9.6748790640116995E-3</v>
      </c>
      <c r="Q27" s="12">
        <v>-2</v>
      </c>
      <c r="R27" s="29">
        <f t="shared" si="4"/>
        <v>-1.3499831252109348E-3</v>
      </c>
      <c r="S27" s="12">
        <v>-8.6666666666666661</v>
      </c>
      <c r="T27" s="23">
        <f t="shared" si="5"/>
        <v>-5.8499268759140506E-3</v>
      </c>
      <c r="U27" s="49">
        <v>3</v>
      </c>
      <c r="V27" s="14">
        <v>-6.0000000000000001E-3</v>
      </c>
      <c r="W27" s="14">
        <v>-6.0000000000000001E-3</v>
      </c>
      <c r="X27" s="14">
        <v>-1.2E-2</v>
      </c>
      <c r="Y27" s="14">
        <v>-8.0000000000000002E-3</v>
      </c>
      <c r="Z27" s="14">
        <v>-5.0000000000000001E-3</v>
      </c>
      <c r="AA27" s="14">
        <v>-1.4E-2</v>
      </c>
      <c r="AB27" s="14">
        <v>-1.0999999999999999E-2</v>
      </c>
      <c r="AC27" s="14">
        <v>-5.0000000000000001E-3</v>
      </c>
      <c r="AD27" s="14">
        <v>-1.4999999999999999E-2</v>
      </c>
      <c r="AE27" s="14">
        <v>-0.106</v>
      </c>
      <c r="AF27" s="55" t="s">
        <v>271</v>
      </c>
      <c r="AG27" s="55" t="s">
        <v>272</v>
      </c>
      <c r="AH27" s="56">
        <v>45.186986683677539</v>
      </c>
      <c r="AI27" s="56">
        <v>50.901459854014597</v>
      </c>
    </row>
    <row r="28" spans="1:35">
      <c r="A28" s="16" t="s">
        <v>139</v>
      </c>
      <c r="B28" s="17" t="s">
        <v>143</v>
      </c>
      <c r="C28" s="18">
        <v>0.15428571428571428</v>
      </c>
      <c r="D28" s="18">
        <v>0.6489795918367347</v>
      </c>
      <c r="E28" s="18">
        <v>0.19673469387755102</v>
      </c>
      <c r="F28" s="18">
        <v>0.3031446540880503</v>
      </c>
      <c r="G28" s="18">
        <v>0.32348111658456485</v>
      </c>
      <c r="H28" s="18">
        <v>0.32676518883415434</v>
      </c>
      <c r="I28" s="39">
        <f t="shared" si="0"/>
        <v>3.284072249589487E-3</v>
      </c>
      <c r="J28" s="43" t="s">
        <v>32</v>
      </c>
      <c r="K28" s="21">
        <v>1225</v>
      </c>
      <c r="L28" s="21">
        <v>1215</v>
      </c>
      <c r="M28" s="13">
        <f t="shared" si="1"/>
        <v>-3.3333333333333335</v>
      </c>
      <c r="N28" s="29">
        <f t="shared" si="2"/>
        <v>-2.7322404371584699E-3</v>
      </c>
      <c r="O28" s="12">
        <v>4</v>
      </c>
      <c r="P28" s="27">
        <f t="shared" si="3"/>
        <v>3.2786885245901639E-3</v>
      </c>
      <c r="Q28" s="28">
        <v>1.3333333333333333</v>
      </c>
      <c r="R28" s="29">
        <f t="shared" si="4"/>
        <v>1.092896174863388E-3</v>
      </c>
      <c r="S28" s="12">
        <v>-6</v>
      </c>
      <c r="T28" s="23">
        <f t="shared" si="5"/>
        <v>-4.9180327868852463E-3</v>
      </c>
      <c r="U28" s="49">
        <v>3</v>
      </c>
      <c r="V28" s="14">
        <v>-6.0000000000000001E-3</v>
      </c>
      <c r="W28" s="14">
        <v>-6.0000000000000001E-3</v>
      </c>
      <c r="X28" s="14">
        <v>-1.2E-2</v>
      </c>
      <c r="Y28" s="14">
        <v>-8.0000000000000002E-3</v>
      </c>
      <c r="Z28" s="14">
        <v>-5.0000000000000001E-3</v>
      </c>
      <c r="AA28" s="14">
        <v>-1.4E-2</v>
      </c>
      <c r="AB28" s="14">
        <v>-1.0999999999999999E-2</v>
      </c>
      <c r="AC28" s="14">
        <v>-5.0000000000000001E-3</v>
      </c>
      <c r="AD28" s="14">
        <v>-1.4999999999999999E-2</v>
      </c>
      <c r="AE28" s="14">
        <v>-0.106</v>
      </c>
      <c r="AF28" s="55" t="s">
        <v>271</v>
      </c>
      <c r="AG28" s="55" t="s">
        <v>272</v>
      </c>
      <c r="AH28" s="56">
        <v>45.186986683677539</v>
      </c>
      <c r="AI28" s="56">
        <v>50.901459854014597</v>
      </c>
    </row>
    <row r="29" spans="1:35">
      <c r="A29" s="40" t="s">
        <v>185</v>
      </c>
      <c r="B29" s="17" t="s">
        <v>188</v>
      </c>
      <c r="C29" s="18">
        <v>0.13029315960912052</v>
      </c>
      <c r="D29" s="18">
        <v>0.65798045602605859</v>
      </c>
      <c r="E29" s="18">
        <v>0.21172638436482086</v>
      </c>
      <c r="F29" s="18">
        <v>0.32178217821782179</v>
      </c>
      <c r="G29" s="18">
        <v>0.30363036303630364</v>
      </c>
      <c r="H29" s="18">
        <v>0.28052805280528054</v>
      </c>
      <c r="I29" s="25">
        <f t="shared" si="0"/>
        <v>-2.3102310231023104E-2</v>
      </c>
      <c r="J29" s="43" t="s">
        <v>47</v>
      </c>
      <c r="K29" s="21">
        <v>614</v>
      </c>
      <c r="L29" s="21">
        <v>628</v>
      </c>
      <c r="M29" s="13">
        <f t="shared" si="1"/>
        <v>4.666666666666667</v>
      </c>
      <c r="N29" s="27">
        <f t="shared" si="2"/>
        <v>7.5147611379495442E-3</v>
      </c>
      <c r="O29" s="12">
        <v>3.6666666666666665</v>
      </c>
      <c r="P29" s="27">
        <f t="shared" si="3"/>
        <v>5.904455179817498E-3</v>
      </c>
      <c r="Q29" s="12">
        <v>-1.3333333333333333</v>
      </c>
      <c r="R29" s="23">
        <f t="shared" si="4"/>
        <v>-2.1470746108427268E-3</v>
      </c>
      <c r="S29" s="12">
        <v>-2.6666666666666665</v>
      </c>
      <c r="T29" s="23">
        <f t="shared" si="5"/>
        <v>-4.2941492216854536E-3</v>
      </c>
      <c r="U29" s="49">
        <v>3</v>
      </c>
      <c r="V29" s="14">
        <v>-6.0000000000000001E-3</v>
      </c>
      <c r="W29" s="14">
        <v>-6.0000000000000001E-3</v>
      </c>
      <c r="X29" s="14">
        <v>-1.2E-2</v>
      </c>
      <c r="Y29" s="14">
        <v>-8.0000000000000002E-3</v>
      </c>
      <c r="Z29" s="14">
        <v>-5.0000000000000001E-3</v>
      </c>
      <c r="AA29" s="14">
        <v>-1.4E-2</v>
      </c>
      <c r="AB29" s="14">
        <v>-1.0999999999999999E-2</v>
      </c>
      <c r="AC29" s="14">
        <v>-5.0000000000000001E-3</v>
      </c>
      <c r="AD29" s="14">
        <v>-1.4999999999999999E-2</v>
      </c>
      <c r="AE29" s="14">
        <v>-0.106</v>
      </c>
      <c r="AF29" s="55" t="s">
        <v>271</v>
      </c>
      <c r="AG29" s="55" t="s">
        <v>272</v>
      </c>
      <c r="AH29" s="56">
        <v>45.186986683677539</v>
      </c>
      <c r="AI29" s="56">
        <v>50.901459854014597</v>
      </c>
    </row>
    <row r="30" spans="1:35">
      <c r="A30" s="40" t="s">
        <v>250</v>
      </c>
      <c r="B30" s="17" t="s">
        <v>253</v>
      </c>
      <c r="C30" s="24">
        <v>0.16949152542372881</v>
      </c>
      <c r="D30" s="18">
        <v>0.61644695543000627</v>
      </c>
      <c r="E30" s="18">
        <v>0.21406151914626492</v>
      </c>
      <c r="F30" s="18">
        <v>0.34725050916496947</v>
      </c>
      <c r="G30" s="18">
        <v>0.3362944162436548</v>
      </c>
      <c r="H30" s="18">
        <v>0.32614213197969544</v>
      </c>
      <c r="I30" s="25">
        <f t="shared" si="0"/>
        <v>-1.0152284263959366E-2</v>
      </c>
      <c r="J30" s="43" t="s">
        <v>32</v>
      </c>
      <c r="K30" s="21">
        <v>1593</v>
      </c>
      <c r="L30" s="21">
        <v>1593</v>
      </c>
      <c r="M30" s="13">
        <f t="shared" si="1"/>
        <v>0</v>
      </c>
      <c r="N30" s="27">
        <f t="shared" si="2"/>
        <v>0</v>
      </c>
      <c r="O30" s="12">
        <v>11.333333333333334</v>
      </c>
      <c r="P30" s="27">
        <f t="shared" si="3"/>
        <v>7.1144590918602217E-3</v>
      </c>
      <c r="Q30" s="12">
        <v>-1</v>
      </c>
      <c r="R30" s="29">
        <f t="shared" si="4"/>
        <v>-6.2774639045825491E-4</v>
      </c>
      <c r="S30" s="12">
        <v>-7.666666666666667</v>
      </c>
      <c r="T30" s="23">
        <f t="shared" si="5"/>
        <v>-4.8127223268466211E-3</v>
      </c>
      <c r="U30" s="49">
        <v>3</v>
      </c>
      <c r="V30" s="14">
        <v>-6.0000000000000001E-3</v>
      </c>
      <c r="W30" s="14">
        <v>-6.0000000000000001E-3</v>
      </c>
      <c r="X30" s="14">
        <v>-1.2E-2</v>
      </c>
      <c r="Y30" s="14">
        <v>-8.0000000000000002E-3</v>
      </c>
      <c r="Z30" s="14">
        <v>-5.0000000000000001E-3</v>
      </c>
      <c r="AA30" s="14">
        <v>-1.4E-2</v>
      </c>
      <c r="AB30" s="14">
        <v>-1.0999999999999999E-2</v>
      </c>
      <c r="AC30" s="14">
        <v>-5.0000000000000001E-3</v>
      </c>
      <c r="AD30" s="14">
        <v>-1.4999999999999999E-2</v>
      </c>
      <c r="AE30" s="14">
        <v>-0.106</v>
      </c>
      <c r="AF30" s="55" t="s">
        <v>271</v>
      </c>
      <c r="AG30" s="55" t="s">
        <v>272</v>
      </c>
      <c r="AH30" s="56">
        <v>45.186986683677539</v>
      </c>
      <c r="AI30" s="56">
        <v>50.901459854014597</v>
      </c>
    </row>
    <row r="31" spans="1:35">
      <c r="A31" s="16" t="s">
        <v>30</v>
      </c>
      <c r="B31" s="17" t="s">
        <v>43</v>
      </c>
      <c r="C31" s="18">
        <v>0.13307584269662923</v>
      </c>
      <c r="D31" s="24">
        <v>0.6716994382022472</v>
      </c>
      <c r="E31" s="18">
        <v>0.1952247191011236</v>
      </c>
      <c r="F31" s="18">
        <v>0.29064296915838994</v>
      </c>
      <c r="G31" s="18">
        <v>0.29423592493297585</v>
      </c>
      <c r="H31" s="18">
        <v>0.26206434316353888</v>
      </c>
      <c r="I31" s="25">
        <f t="shared" si="0"/>
        <v>-3.2171581769436963E-2</v>
      </c>
      <c r="J31" s="43" t="s">
        <v>32</v>
      </c>
      <c r="K31" s="21">
        <v>2848</v>
      </c>
      <c r="L31" s="21">
        <v>2665</v>
      </c>
      <c r="M31" s="13">
        <f t="shared" si="1"/>
        <v>-61</v>
      </c>
      <c r="N31" s="22">
        <f t="shared" si="2"/>
        <v>-2.2129512062397969E-2</v>
      </c>
      <c r="O31" s="12">
        <v>-50</v>
      </c>
      <c r="P31" s="22">
        <f t="shared" si="3"/>
        <v>-1.8138944313440958E-2</v>
      </c>
      <c r="Q31" s="12">
        <v>-2.3333333333333335</v>
      </c>
      <c r="R31" s="29">
        <f t="shared" si="4"/>
        <v>-8.4648406796057813E-4</v>
      </c>
      <c r="S31" s="12">
        <v>-20.666666666666668</v>
      </c>
      <c r="T31" s="23">
        <f t="shared" si="5"/>
        <v>-7.497430316222263E-3</v>
      </c>
      <c r="U31" s="49">
        <v>3</v>
      </c>
      <c r="V31" s="14">
        <v>-6.0000000000000001E-3</v>
      </c>
      <c r="W31" s="14">
        <v>-6.0000000000000001E-3</v>
      </c>
      <c r="X31" s="14">
        <v>-1.2E-2</v>
      </c>
      <c r="Y31" s="14">
        <v>-8.0000000000000002E-3</v>
      </c>
      <c r="Z31" s="14">
        <v>-5.0000000000000001E-3</v>
      </c>
      <c r="AA31" s="14">
        <v>-1.4E-2</v>
      </c>
      <c r="AB31" s="14">
        <v>-1.0999999999999999E-2</v>
      </c>
      <c r="AC31" s="14">
        <v>-5.0000000000000001E-3</v>
      </c>
      <c r="AD31" s="14">
        <v>-1.4999999999999999E-2</v>
      </c>
      <c r="AE31" s="14">
        <v>-0.106</v>
      </c>
      <c r="AF31" s="55" t="s">
        <v>271</v>
      </c>
      <c r="AG31" s="55" t="s">
        <v>272</v>
      </c>
      <c r="AH31" s="56">
        <v>45.186986683677539</v>
      </c>
      <c r="AI31" s="56">
        <v>50.901459854014597</v>
      </c>
    </row>
    <row r="32" spans="1:35">
      <c r="A32" s="16" t="s">
        <v>112</v>
      </c>
      <c r="B32" s="40" t="s">
        <v>117</v>
      </c>
      <c r="C32" s="18">
        <v>0.15210000000000001</v>
      </c>
      <c r="D32" s="18">
        <v>0.65749999999999997</v>
      </c>
      <c r="E32" s="18">
        <v>0.19040000000000001</v>
      </c>
      <c r="F32" s="18">
        <v>0.28949999999999998</v>
      </c>
      <c r="G32" s="18">
        <v>0.32940999999999998</v>
      </c>
      <c r="H32" s="18">
        <v>0.29265000000000002</v>
      </c>
      <c r="I32" s="25">
        <f t="shared" si="0"/>
        <v>-3.6759999999999959E-2</v>
      </c>
      <c r="J32" s="43" t="s">
        <v>32</v>
      </c>
      <c r="K32" s="38">
        <v>4029</v>
      </c>
      <c r="L32" s="21">
        <v>3951</v>
      </c>
      <c r="M32" s="13">
        <f t="shared" si="1"/>
        <v>-26</v>
      </c>
      <c r="N32" s="23">
        <f t="shared" si="2"/>
        <v>-6.5162907268170424E-3</v>
      </c>
      <c r="O32" s="12">
        <v>-17.333333333333332</v>
      </c>
      <c r="P32" s="23">
        <f t="shared" si="3"/>
        <v>-4.344193817878028E-3</v>
      </c>
      <c r="Q32" s="12">
        <v>-13.333333333333334</v>
      </c>
      <c r="R32" s="23">
        <f t="shared" si="4"/>
        <v>-3.3416875522138683E-3</v>
      </c>
      <c r="S32" s="12">
        <v>-14.666666666666666</v>
      </c>
      <c r="T32" s="23">
        <f t="shared" si="5"/>
        <v>-3.6758563074352547E-3</v>
      </c>
      <c r="U32" s="49">
        <v>3</v>
      </c>
      <c r="V32" s="14">
        <v>-6.0000000000000001E-3</v>
      </c>
      <c r="W32" s="14">
        <v>-6.0000000000000001E-3</v>
      </c>
      <c r="X32" s="14">
        <v>-1.2E-2</v>
      </c>
      <c r="Y32" s="14">
        <v>-8.0000000000000002E-3</v>
      </c>
      <c r="Z32" s="14">
        <v>-5.0000000000000001E-3</v>
      </c>
      <c r="AA32" s="14">
        <v>-1.4E-2</v>
      </c>
      <c r="AB32" s="14">
        <v>-1.0999999999999999E-2</v>
      </c>
      <c r="AC32" s="14">
        <v>-5.0000000000000001E-3</v>
      </c>
      <c r="AD32" s="14">
        <v>-1.4999999999999999E-2</v>
      </c>
      <c r="AE32" s="14">
        <v>-0.106</v>
      </c>
      <c r="AF32" s="55" t="s">
        <v>271</v>
      </c>
      <c r="AG32" s="55" t="s">
        <v>272</v>
      </c>
      <c r="AH32" s="56">
        <v>45.186986683677539</v>
      </c>
      <c r="AI32" s="56">
        <v>50.901459854014597</v>
      </c>
    </row>
    <row r="33" spans="1:35">
      <c r="A33" s="40" t="s">
        <v>185</v>
      </c>
      <c r="B33" s="17" t="s">
        <v>190</v>
      </c>
      <c r="C33" s="18">
        <v>0.15354000000000001</v>
      </c>
      <c r="D33" s="18">
        <v>0.65966999999999998</v>
      </c>
      <c r="E33" s="18">
        <v>0.18679000000000001</v>
      </c>
      <c r="F33" s="18">
        <v>0.28316000000000002</v>
      </c>
      <c r="G33" s="18">
        <v>0.35525000000000001</v>
      </c>
      <c r="H33" s="18">
        <v>0.31073000000000001</v>
      </c>
      <c r="I33" s="30">
        <f t="shared" si="0"/>
        <v>-4.4520000000000004E-2</v>
      </c>
      <c r="J33" s="44" t="s">
        <v>32</v>
      </c>
      <c r="K33" s="38">
        <v>6858</v>
      </c>
      <c r="L33" s="21">
        <v>6996</v>
      </c>
      <c r="M33" s="13">
        <f t="shared" si="1"/>
        <v>46</v>
      </c>
      <c r="N33" s="27">
        <f t="shared" si="2"/>
        <v>6.6406813916558395E-3</v>
      </c>
      <c r="O33" s="28">
        <v>79.666666666666671</v>
      </c>
      <c r="P33" s="27">
        <f t="shared" si="3"/>
        <v>1.150089023627352E-2</v>
      </c>
      <c r="Q33" s="12">
        <v>-6.333333333333333</v>
      </c>
      <c r="R33" s="29">
        <f t="shared" si="4"/>
        <v>-9.1429671334391984E-4</v>
      </c>
      <c r="S33" s="12">
        <v>-28.666666666666668</v>
      </c>
      <c r="T33" s="23">
        <f t="shared" si="5"/>
        <v>-4.1383956498724801E-3</v>
      </c>
      <c r="U33" s="49">
        <v>3</v>
      </c>
      <c r="V33" s="14">
        <v>-6.0000000000000001E-3</v>
      </c>
      <c r="W33" s="14">
        <v>-6.0000000000000001E-3</v>
      </c>
      <c r="X33" s="14">
        <v>-1.2E-2</v>
      </c>
      <c r="Y33" s="14">
        <v>-8.0000000000000002E-3</v>
      </c>
      <c r="Z33" s="14">
        <v>-5.0000000000000001E-3</v>
      </c>
      <c r="AA33" s="14">
        <v>-1.4E-2</v>
      </c>
      <c r="AB33" s="14">
        <v>-1.0999999999999999E-2</v>
      </c>
      <c r="AC33" s="14">
        <v>-5.0000000000000001E-3</v>
      </c>
      <c r="AD33" s="14">
        <v>-1.4999999999999999E-2</v>
      </c>
      <c r="AE33" s="14">
        <v>-0.106</v>
      </c>
      <c r="AF33" s="55" t="s">
        <v>271</v>
      </c>
      <c r="AG33" s="55" t="s">
        <v>272</v>
      </c>
      <c r="AH33" s="56">
        <v>45.186986683677539</v>
      </c>
      <c r="AI33" s="56">
        <v>50.901459854014597</v>
      </c>
    </row>
    <row r="34" spans="1:35">
      <c r="A34" s="16" t="s">
        <v>139</v>
      </c>
      <c r="B34" s="17" t="s">
        <v>145</v>
      </c>
      <c r="C34" s="24">
        <v>0.17391304347826086</v>
      </c>
      <c r="D34" s="18">
        <v>0.63669859985261601</v>
      </c>
      <c r="E34" s="18">
        <v>0.18938835666912307</v>
      </c>
      <c r="F34" s="18">
        <v>0.29745370370370372</v>
      </c>
      <c r="G34" s="18">
        <v>0.29941002949852508</v>
      </c>
      <c r="H34" s="18">
        <v>0.30678466076696165</v>
      </c>
      <c r="I34" s="39">
        <f t="shared" si="0"/>
        <v>7.3746312684365711E-3</v>
      </c>
      <c r="J34" s="43" t="s">
        <v>47</v>
      </c>
      <c r="K34" s="21">
        <v>1357</v>
      </c>
      <c r="L34" s="21">
        <v>1371</v>
      </c>
      <c r="M34" s="13">
        <f t="shared" si="1"/>
        <v>4.666666666666667</v>
      </c>
      <c r="N34" s="27">
        <f t="shared" si="2"/>
        <v>3.4213098729227766E-3</v>
      </c>
      <c r="O34" s="12">
        <v>8.3333333333333339</v>
      </c>
      <c r="P34" s="27">
        <f t="shared" si="3"/>
        <v>6.1094819159335295E-3</v>
      </c>
      <c r="Q34" s="12">
        <v>-2.3333333333333335</v>
      </c>
      <c r="R34" s="29">
        <f t="shared" si="4"/>
        <v>-1.7106549364613883E-3</v>
      </c>
      <c r="S34" s="12">
        <v>-5.666666666666667</v>
      </c>
      <c r="T34" s="23">
        <f t="shared" si="5"/>
        <v>-4.1544477028348003E-3</v>
      </c>
      <c r="U34" s="49">
        <v>3</v>
      </c>
      <c r="V34" s="14">
        <v>-6.0000000000000001E-3</v>
      </c>
      <c r="W34" s="14">
        <v>-6.0000000000000001E-3</v>
      </c>
      <c r="X34" s="14">
        <v>-1.2E-2</v>
      </c>
      <c r="Y34" s="14">
        <v>-8.0000000000000002E-3</v>
      </c>
      <c r="Z34" s="14">
        <v>-5.0000000000000001E-3</v>
      </c>
      <c r="AA34" s="14">
        <v>-1.4E-2</v>
      </c>
      <c r="AB34" s="14">
        <v>-1.0999999999999999E-2</v>
      </c>
      <c r="AC34" s="14">
        <v>-5.0000000000000001E-3</v>
      </c>
      <c r="AD34" s="14">
        <v>-1.4999999999999999E-2</v>
      </c>
      <c r="AE34" s="14">
        <v>-0.106</v>
      </c>
      <c r="AF34" s="55" t="s">
        <v>271</v>
      </c>
      <c r="AG34" s="55" t="s">
        <v>272</v>
      </c>
      <c r="AH34" s="56">
        <v>45.186986683677539</v>
      </c>
      <c r="AI34" s="56">
        <v>50.901459854014597</v>
      </c>
    </row>
    <row r="35" spans="1:35">
      <c r="A35" s="40" t="s">
        <v>200</v>
      </c>
      <c r="B35" s="17" t="s">
        <v>210</v>
      </c>
      <c r="C35" s="24">
        <v>0.15995260663507108</v>
      </c>
      <c r="D35" s="18">
        <v>0.63329383886255919</v>
      </c>
      <c r="E35" s="18">
        <v>0.20675355450236968</v>
      </c>
      <c r="F35" s="18">
        <v>0.32647333956969132</v>
      </c>
      <c r="G35" s="18">
        <v>0.31735159817351599</v>
      </c>
      <c r="H35" s="18">
        <v>0.3276255707762557</v>
      </c>
      <c r="I35" s="39">
        <f t="shared" si="0"/>
        <v>1.0273972602739712E-2</v>
      </c>
      <c r="J35" s="43" t="s">
        <v>34</v>
      </c>
      <c r="K35" s="21">
        <v>1688</v>
      </c>
      <c r="L35" s="21">
        <v>1668</v>
      </c>
      <c r="M35" s="13">
        <f t="shared" si="1"/>
        <v>-6.666666666666667</v>
      </c>
      <c r="N35" s="23">
        <f t="shared" si="2"/>
        <v>-3.9729837107667859E-3</v>
      </c>
      <c r="O35" s="12">
        <v>0.33333333333333331</v>
      </c>
      <c r="P35" s="27">
        <f t="shared" si="3"/>
        <v>1.9864918553833929E-4</v>
      </c>
      <c r="Q35" s="12">
        <v>-6.333333333333333</v>
      </c>
      <c r="R35" s="23">
        <f t="shared" si="4"/>
        <v>-3.7743345252284465E-3</v>
      </c>
      <c r="S35" s="12">
        <v>-4.333333333333333</v>
      </c>
      <c r="T35" s="23">
        <f t="shared" si="5"/>
        <v>-2.5824394119984108E-3</v>
      </c>
      <c r="U35" s="49">
        <v>3</v>
      </c>
      <c r="V35" s="14">
        <v>-6.0000000000000001E-3</v>
      </c>
      <c r="W35" s="14">
        <v>-6.0000000000000001E-3</v>
      </c>
      <c r="X35" s="14">
        <v>-1.2E-2</v>
      </c>
      <c r="Y35" s="14">
        <v>-8.0000000000000002E-3</v>
      </c>
      <c r="Z35" s="14">
        <v>-5.0000000000000001E-3</v>
      </c>
      <c r="AA35" s="14">
        <v>-1.4E-2</v>
      </c>
      <c r="AB35" s="14">
        <v>-1.0999999999999999E-2</v>
      </c>
      <c r="AC35" s="14">
        <v>-5.0000000000000001E-3</v>
      </c>
      <c r="AD35" s="14">
        <v>-1.4999999999999999E-2</v>
      </c>
      <c r="AE35" s="14">
        <v>-0.106</v>
      </c>
      <c r="AF35" s="55" t="s">
        <v>271</v>
      </c>
      <c r="AG35" s="55" t="s">
        <v>272</v>
      </c>
      <c r="AH35" s="56">
        <v>45.186986683677539</v>
      </c>
      <c r="AI35" s="56">
        <v>50.901459854014597</v>
      </c>
    </row>
    <row r="36" spans="1:35">
      <c r="A36" s="40" t="s">
        <v>174</v>
      </c>
      <c r="B36" s="17" t="s">
        <v>181</v>
      </c>
      <c r="C36" s="18">
        <v>0.15207373271889402</v>
      </c>
      <c r="D36" s="18">
        <v>0.64813438382637134</v>
      </c>
      <c r="E36" s="18">
        <v>0.19979188345473464</v>
      </c>
      <c r="F36" s="18">
        <v>0.30825688073394497</v>
      </c>
      <c r="G36" s="18">
        <v>0.3241338813857898</v>
      </c>
      <c r="H36" s="18">
        <v>0.29125073399882562</v>
      </c>
      <c r="I36" s="25">
        <f t="shared" si="0"/>
        <v>-3.2883147386964184E-2</v>
      </c>
      <c r="J36" s="43" t="s">
        <v>34</v>
      </c>
      <c r="K36" s="21">
        <v>6727</v>
      </c>
      <c r="L36" s="21">
        <v>6494</v>
      </c>
      <c r="M36" s="13">
        <f t="shared" si="1"/>
        <v>-77.666666666666671</v>
      </c>
      <c r="N36" s="23">
        <f t="shared" si="2"/>
        <v>-1.1748985200312635E-2</v>
      </c>
      <c r="O36" s="12">
        <v>-48.666666666666664</v>
      </c>
      <c r="P36" s="23">
        <f t="shared" si="3"/>
        <v>-7.3620250611401046E-3</v>
      </c>
      <c r="Q36" s="12">
        <v>-18.666666666666668</v>
      </c>
      <c r="R36" s="23">
        <f t="shared" si="4"/>
        <v>-2.8237904344099035E-3</v>
      </c>
      <c r="S36" s="12">
        <v>-33.333333333333336</v>
      </c>
      <c r="T36" s="23">
        <f t="shared" si="5"/>
        <v>-5.0424829185891137E-3</v>
      </c>
      <c r="U36" s="49">
        <v>3</v>
      </c>
      <c r="V36" s="14">
        <v>-6.0000000000000001E-3</v>
      </c>
      <c r="W36" s="14">
        <v>-6.0000000000000001E-3</v>
      </c>
      <c r="X36" s="14">
        <v>-1.2E-2</v>
      </c>
      <c r="Y36" s="14">
        <v>-8.0000000000000002E-3</v>
      </c>
      <c r="Z36" s="14">
        <v>-5.0000000000000001E-3</v>
      </c>
      <c r="AA36" s="14">
        <v>-1.4E-2</v>
      </c>
      <c r="AB36" s="14">
        <v>-1.0999999999999999E-2</v>
      </c>
      <c r="AC36" s="14">
        <v>-5.0000000000000001E-3</v>
      </c>
      <c r="AD36" s="14">
        <v>-1.4999999999999999E-2</v>
      </c>
      <c r="AE36" s="14">
        <v>-0.106</v>
      </c>
      <c r="AF36" s="55" t="s">
        <v>271</v>
      </c>
      <c r="AG36" s="55" t="s">
        <v>272</v>
      </c>
      <c r="AH36" s="56">
        <v>45.186986683677539</v>
      </c>
      <c r="AI36" s="56">
        <v>50.901459854014597</v>
      </c>
    </row>
    <row r="37" spans="1:35">
      <c r="A37" s="16" t="s">
        <v>63</v>
      </c>
      <c r="B37" s="17" t="s">
        <v>78</v>
      </c>
      <c r="C37" s="18">
        <v>0.14475468951599563</v>
      </c>
      <c r="D37" s="24">
        <v>0.67017897905845769</v>
      </c>
      <c r="E37" s="18">
        <v>0.18506633142554671</v>
      </c>
      <c r="F37" s="18">
        <v>0.27614463778847342</v>
      </c>
      <c r="G37" s="18">
        <v>0.31478551598555182</v>
      </c>
      <c r="H37" s="18">
        <v>0.27505298665631811</v>
      </c>
      <c r="I37" s="25">
        <f t="shared" si="0"/>
        <v>-3.9732529329233712E-2</v>
      </c>
      <c r="J37" s="43" t="s">
        <v>32</v>
      </c>
      <c r="K37" s="21">
        <v>60454</v>
      </c>
      <c r="L37" s="21">
        <v>58375</v>
      </c>
      <c r="M37" s="35">
        <f t="shared" si="1"/>
        <v>-693</v>
      </c>
      <c r="N37" s="23">
        <f t="shared" si="2"/>
        <v>-1.1663819438015973E-2</v>
      </c>
      <c r="O37" s="36">
        <v>-463.66666666666669</v>
      </c>
      <c r="P37" s="23">
        <f t="shared" si="3"/>
        <v>-7.8039311391439239E-3</v>
      </c>
      <c r="Q37" s="12">
        <v>-3.3333333333333335</v>
      </c>
      <c r="R37" s="29">
        <f t="shared" si="4"/>
        <v>-5.6103027599884429E-5</v>
      </c>
      <c r="S37" s="36">
        <v>-314</v>
      </c>
      <c r="T37" s="23">
        <f t="shared" si="5"/>
        <v>-5.284905199909113E-3</v>
      </c>
      <c r="U37" s="49">
        <v>3</v>
      </c>
      <c r="V37" s="14">
        <v>-6.0000000000000001E-3</v>
      </c>
      <c r="W37" s="14">
        <v>-6.0000000000000001E-3</v>
      </c>
      <c r="X37" s="14">
        <v>-1.2E-2</v>
      </c>
      <c r="Y37" s="14">
        <v>-8.0000000000000002E-3</v>
      </c>
      <c r="Z37" s="14">
        <v>-5.0000000000000001E-3</v>
      </c>
      <c r="AA37" s="14">
        <v>-1.4E-2</v>
      </c>
      <c r="AB37" s="14">
        <v>-1.0999999999999999E-2</v>
      </c>
      <c r="AC37" s="14">
        <v>-5.0000000000000001E-3</v>
      </c>
      <c r="AD37" s="14">
        <v>-1.4999999999999999E-2</v>
      </c>
      <c r="AE37" s="14">
        <v>-0.106</v>
      </c>
      <c r="AF37" s="55" t="s">
        <v>271</v>
      </c>
      <c r="AG37" s="55" t="s">
        <v>272</v>
      </c>
      <c r="AH37" s="56">
        <v>45.186986683677539</v>
      </c>
      <c r="AI37" s="56">
        <v>50.901459854014597</v>
      </c>
    </row>
    <row r="38" spans="1:35">
      <c r="A38" s="16" t="s">
        <v>30</v>
      </c>
      <c r="B38" s="17" t="s">
        <v>46</v>
      </c>
      <c r="C38" s="18">
        <v>0.14368556701030927</v>
      </c>
      <c r="D38" s="24">
        <v>0.67203608247422686</v>
      </c>
      <c r="E38" s="18">
        <v>0.18427835051546393</v>
      </c>
      <c r="F38" s="18">
        <v>0.274209012464046</v>
      </c>
      <c r="G38" s="18">
        <v>0.32904884318766064</v>
      </c>
      <c r="H38" s="18">
        <v>0.28277634961439591</v>
      </c>
      <c r="I38" s="30">
        <f t="shared" si="0"/>
        <v>-4.6272493573264739E-2</v>
      </c>
      <c r="J38" s="43" t="s">
        <v>47</v>
      </c>
      <c r="K38" s="21">
        <v>1552</v>
      </c>
      <c r="L38" s="21">
        <v>1583</v>
      </c>
      <c r="M38" s="13">
        <f t="shared" si="1"/>
        <v>10.333333333333334</v>
      </c>
      <c r="N38" s="27">
        <f t="shared" si="2"/>
        <v>6.59223817118554E-3</v>
      </c>
      <c r="O38" s="12">
        <v>2</v>
      </c>
      <c r="P38" s="27">
        <f t="shared" si="3"/>
        <v>1.2759170653907496E-3</v>
      </c>
      <c r="Q38" s="12">
        <v>-3</v>
      </c>
      <c r="R38" s="23">
        <f t="shared" si="4"/>
        <v>-1.9138755980861245E-3</v>
      </c>
      <c r="S38" s="12">
        <v>0</v>
      </c>
      <c r="T38" s="29">
        <f t="shared" si="5"/>
        <v>0</v>
      </c>
      <c r="U38" s="49">
        <v>3</v>
      </c>
      <c r="V38" s="14">
        <v>-6.0000000000000001E-3</v>
      </c>
      <c r="W38" s="14">
        <v>-6.0000000000000001E-3</v>
      </c>
      <c r="X38" s="14">
        <v>-1.2E-2</v>
      </c>
      <c r="Y38" s="14">
        <v>-8.0000000000000002E-3</v>
      </c>
      <c r="Z38" s="14">
        <v>-5.0000000000000001E-3</v>
      </c>
      <c r="AA38" s="14">
        <v>-1.4E-2</v>
      </c>
      <c r="AB38" s="14">
        <v>-1.0999999999999999E-2</v>
      </c>
      <c r="AC38" s="14">
        <v>-5.0000000000000001E-3</v>
      </c>
      <c r="AD38" s="14">
        <v>-1.4999999999999999E-2</v>
      </c>
      <c r="AE38" s="14">
        <v>-0.106</v>
      </c>
      <c r="AF38" s="55" t="s">
        <v>271</v>
      </c>
      <c r="AG38" s="55" t="s">
        <v>272</v>
      </c>
      <c r="AH38" s="56">
        <v>45.186986683677539</v>
      </c>
      <c r="AI38" s="56">
        <v>50.901459854014597</v>
      </c>
    </row>
    <row r="39" spans="1:35">
      <c r="A39" s="16" t="s">
        <v>99</v>
      </c>
      <c r="B39" s="17" t="s">
        <v>107</v>
      </c>
      <c r="C39" s="24">
        <v>0.1601901366607249</v>
      </c>
      <c r="D39" s="18">
        <v>0.64789067142008316</v>
      </c>
      <c r="E39" s="18">
        <v>0.19191919191919191</v>
      </c>
      <c r="F39" s="18">
        <v>0.29622157006603084</v>
      </c>
      <c r="G39" s="18">
        <v>0.33340498710232158</v>
      </c>
      <c r="H39" s="18">
        <v>0.29815133276010319</v>
      </c>
      <c r="I39" s="25">
        <f t="shared" si="0"/>
        <v>-3.5253654342218388E-2</v>
      </c>
      <c r="J39" s="43" t="s">
        <v>32</v>
      </c>
      <c r="K39" s="21">
        <v>8415</v>
      </c>
      <c r="L39" s="21">
        <v>8056</v>
      </c>
      <c r="M39" s="13">
        <f t="shared" si="1"/>
        <v>-119.66666666666667</v>
      </c>
      <c r="N39" s="23">
        <f t="shared" si="2"/>
        <v>-1.4530589116224476E-2</v>
      </c>
      <c r="O39" s="36">
        <v>-115.33333333333333</v>
      </c>
      <c r="P39" s="23">
        <f t="shared" si="3"/>
        <v>-1.4004411794467042E-2</v>
      </c>
      <c r="Q39" s="36">
        <v>-34.333333333333336</v>
      </c>
      <c r="R39" s="23">
        <f t="shared" si="4"/>
        <v>-4.1689433954627325E-3</v>
      </c>
      <c r="S39" s="12">
        <v>-23.666666666666668</v>
      </c>
      <c r="T39" s="23">
        <f t="shared" si="5"/>
        <v>-2.8737376803675148E-3</v>
      </c>
      <c r="U39" s="49">
        <v>3</v>
      </c>
      <c r="V39" s="14">
        <v>-6.0000000000000001E-3</v>
      </c>
      <c r="W39" s="14">
        <v>-6.0000000000000001E-3</v>
      </c>
      <c r="X39" s="14">
        <v>-1.2E-2</v>
      </c>
      <c r="Y39" s="14">
        <v>-8.0000000000000002E-3</v>
      </c>
      <c r="Z39" s="14">
        <v>-5.0000000000000001E-3</v>
      </c>
      <c r="AA39" s="14">
        <v>-1.4E-2</v>
      </c>
      <c r="AB39" s="14">
        <v>-1.0999999999999999E-2</v>
      </c>
      <c r="AC39" s="14">
        <v>-5.0000000000000001E-3</v>
      </c>
      <c r="AD39" s="14">
        <v>-1.4999999999999999E-2</v>
      </c>
      <c r="AE39" s="14">
        <v>-0.106</v>
      </c>
      <c r="AF39" s="55" t="s">
        <v>271</v>
      </c>
      <c r="AG39" s="55" t="s">
        <v>272</v>
      </c>
      <c r="AH39" s="56">
        <v>45.186986683677539</v>
      </c>
      <c r="AI39" s="56">
        <v>50.901459854014597</v>
      </c>
    </row>
    <row r="40" spans="1:35">
      <c r="A40" s="16" t="s">
        <v>99</v>
      </c>
      <c r="B40" s="17" t="s">
        <v>108</v>
      </c>
      <c r="C40" s="18">
        <v>0.13788659793814434</v>
      </c>
      <c r="D40" s="24">
        <v>0.67590206185567014</v>
      </c>
      <c r="E40" s="18">
        <v>0.18621134020618557</v>
      </c>
      <c r="F40" s="18">
        <v>0.27550047664442329</v>
      </c>
      <c r="G40" s="18">
        <v>0.36192810457516339</v>
      </c>
      <c r="H40" s="18">
        <v>0.28685258964143429</v>
      </c>
      <c r="I40" s="20">
        <f t="shared" si="0"/>
        <v>-7.5075514933729104E-2</v>
      </c>
      <c r="J40" s="43" t="s">
        <v>32</v>
      </c>
      <c r="K40" s="21">
        <v>1552</v>
      </c>
      <c r="L40" s="21">
        <v>1556</v>
      </c>
      <c r="M40" s="13">
        <f t="shared" si="1"/>
        <v>1.3333333333333333</v>
      </c>
      <c r="N40" s="27">
        <f t="shared" si="2"/>
        <v>8.580008580008579E-4</v>
      </c>
      <c r="O40" s="12">
        <v>-7.333333333333333</v>
      </c>
      <c r="P40" s="23">
        <f t="shared" si="3"/>
        <v>-4.7190047190047192E-3</v>
      </c>
      <c r="Q40" s="12">
        <v>-4</v>
      </c>
      <c r="R40" s="23">
        <f t="shared" si="4"/>
        <v>-2.5740025740025739E-3</v>
      </c>
      <c r="S40" s="12">
        <v>1</v>
      </c>
      <c r="T40" s="27">
        <f t="shared" si="5"/>
        <v>6.4350064350064348E-4</v>
      </c>
      <c r="U40" s="49">
        <v>3</v>
      </c>
      <c r="V40" s="14">
        <v>-6.0000000000000001E-3</v>
      </c>
      <c r="W40" s="14">
        <v>-6.0000000000000001E-3</v>
      </c>
      <c r="X40" s="14">
        <v>-1.2E-2</v>
      </c>
      <c r="Y40" s="14">
        <v>-8.0000000000000002E-3</v>
      </c>
      <c r="Z40" s="14">
        <v>-5.0000000000000001E-3</v>
      </c>
      <c r="AA40" s="14">
        <v>-1.4E-2</v>
      </c>
      <c r="AB40" s="14">
        <v>-1.0999999999999999E-2</v>
      </c>
      <c r="AC40" s="14">
        <v>-5.0000000000000001E-3</v>
      </c>
      <c r="AD40" s="14">
        <v>-1.4999999999999999E-2</v>
      </c>
      <c r="AE40" s="14">
        <v>-0.106</v>
      </c>
      <c r="AF40" s="55" t="s">
        <v>271</v>
      </c>
      <c r="AG40" s="55" t="s">
        <v>272</v>
      </c>
      <c r="AH40" s="56">
        <v>45.186986683677539</v>
      </c>
      <c r="AI40" s="56">
        <v>50.901459854014597</v>
      </c>
    </row>
    <row r="41" spans="1:35">
      <c r="A41" s="16" t="s">
        <v>85</v>
      </c>
      <c r="B41" s="17" t="s">
        <v>92</v>
      </c>
      <c r="C41" s="24">
        <v>0.17044381491973559</v>
      </c>
      <c r="D41" s="18">
        <v>0.63550519357884794</v>
      </c>
      <c r="E41" s="18">
        <v>0.19405099150141644</v>
      </c>
      <c r="F41" s="18">
        <v>0.30534918276374445</v>
      </c>
      <c r="G41" s="18">
        <v>0.31889400921658984</v>
      </c>
      <c r="H41" s="18">
        <v>0.29769585253456221</v>
      </c>
      <c r="I41" s="25">
        <f t="shared" si="0"/>
        <v>-2.1198156682027625E-2</v>
      </c>
      <c r="J41" s="43" t="s">
        <v>34</v>
      </c>
      <c r="K41" s="21">
        <v>2118</v>
      </c>
      <c r="L41" s="21">
        <v>2058</v>
      </c>
      <c r="M41" s="13">
        <f t="shared" si="1"/>
        <v>-20</v>
      </c>
      <c r="N41" s="23">
        <f t="shared" si="2"/>
        <v>-9.5785440613026813E-3</v>
      </c>
      <c r="O41" s="12">
        <v>-26.333333333333332</v>
      </c>
      <c r="P41" s="23">
        <f t="shared" si="3"/>
        <v>-1.2611749680715198E-2</v>
      </c>
      <c r="Q41" s="12">
        <v>-5</v>
      </c>
      <c r="R41" s="23">
        <f t="shared" si="4"/>
        <v>-2.3946360153256703E-3</v>
      </c>
      <c r="S41" s="12">
        <v>-8.3333333333333339</v>
      </c>
      <c r="T41" s="23">
        <f t="shared" si="5"/>
        <v>-3.9910600255427843E-3</v>
      </c>
      <c r="U41" s="49">
        <v>3</v>
      </c>
      <c r="V41" s="14">
        <v>-6.0000000000000001E-3</v>
      </c>
      <c r="W41" s="14">
        <v>-6.0000000000000001E-3</v>
      </c>
      <c r="X41" s="14">
        <v>-1.2E-2</v>
      </c>
      <c r="Y41" s="14">
        <v>-8.0000000000000002E-3</v>
      </c>
      <c r="Z41" s="14">
        <v>-5.0000000000000001E-3</v>
      </c>
      <c r="AA41" s="14">
        <v>-1.4E-2</v>
      </c>
      <c r="AB41" s="14">
        <v>-1.0999999999999999E-2</v>
      </c>
      <c r="AC41" s="14">
        <v>-5.0000000000000001E-3</v>
      </c>
      <c r="AD41" s="14">
        <v>-1.4999999999999999E-2</v>
      </c>
      <c r="AE41" s="14">
        <v>-0.106</v>
      </c>
      <c r="AF41" s="55" t="s">
        <v>271</v>
      </c>
      <c r="AG41" s="55" t="s">
        <v>272</v>
      </c>
      <c r="AH41" s="56">
        <v>45.186986683677539</v>
      </c>
      <c r="AI41" s="56">
        <v>50.901459854014597</v>
      </c>
    </row>
    <row r="42" spans="1:35">
      <c r="A42" s="40" t="s">
        <v>200</v>
      </c>
      <c r="B42" s="17" t="s">
        <v>214</v>
      </c>
      <c r="C42" s="24">
        <v>0.16518254674977739</v>
      </c>
      <c r="D42" s="18">
        <v>0.64203027604630458</v>
      </c>
      <c r="E42" s="18">
        <v>0.19278717720391808</v>
      </c>
      <c r="F42" s="18">
        <v>0.3002773925104022</v>
      </c>
      <c r="G42" s="18">
        <v>0.32545931758530183</v>
      </c>
      <c r="H42" s="18">
        <v>0.29221347331583553</v>
      </c>
      <c r="I42" s="25">
        <f t="shared" si="0"/>
        <v>-3.3245844269466307E-2</v>
      </c>
      <c r="J42" s="43" t="s">
        <v>32</v>
      </c>
      <c r="K42" s="21">
        <v>2246</v>
      </c>
      <c r="L42" s="21">
        <v>2219</v>
      </c>
      <c r="M42" s="13">
        <f t="shared" si="1"/>
        <v>-9</v>
      </c>
      <c r="N42" s="23">
        <f t="shared" si="2"/>
        <v>-4.0313549832026877E-3</v>
      </c>
      <c r="O42" s="12">
        <v>-11.333333333333334</v>
      </c>
      <c r="P42" s="23">
        <f t="shared" si="3"/>
        <v>-5.0765210899589401E-3</v>
      </c>
      <c r="Q42" s="12">
        <v>-9</v>
      </c>
      <c r="R42" s="23">
        <f t="shared" si="4"/>
        <v>-4.0313549832026877E-3</v>
      </c>
      <c r="S42" s="12">
        <v>-0.66666666666666663</v>
      </c>
      <c r="T42" s="29">
        <f t="shared" si="5"/>
        <v>-2.986188876446435E-4</v>
      </c>
      <c r="U42" s="49">
        <v>3</v>
      </c>
      <c r="V42" s="14">
        <v>-6.0000000000000001E-3</v>
      </c>
      <c r="W42" s="14">
        <v>-6.0000000000000001E-3</v>
      </c>
      <c r="X42" s="14">
        <v>-1.2E-2</v>
      </c>
      <c r="Y42" s="14">
        <v>-8.0000000000000002E-3</v>
      </c>
      <c r="Z42" s="14">
        <v>-5.0000000000000001E-3</v>
      </c>
      <c r="AA42" s="14">
        <v>-1.4E-2</v>
      </c>
      <c r="AB42" s="14">
        <v>-1.0999999999999999E-2</v>
      </c>
      <c r="AC42" s="14">
        <v>-5.0000000000000001E-3</v>
      </c>
      <c r="AD42" s="14">
        <v>-1.4999999999999999E-2</v>
      </c>
      <c r="AE42" s="14">
        <v>-0.106</v>
      </c>
      <c r="AF42" s="55" t="s">
        <v>271</v>
      </c>
      <c r="AG42" s="55" t="s">
        <v>272</v>
      </c>
      <c r="AH42" s="56">
        <v>45.186986683677539</v>
      </c>
      <c r="AI42" s="56">
        <v>50.901459854014597</v>
      </c>
    </row>
    <row r="43" spans="1:35">
      <c r="A43" s="16" t="s">
        <v>85</v>
      </c>
      <c r="B43" s="17" t="s">
        <v>95</v>
      </c>
      <c r="C43" s="18">
        <v>0.14114649681528663</v>
      </c>
      <c r="D43" s="18">
        <v>0.65834394904458604</v>
      </c>
      <c r="E43" s="18">
        <v>0.20050955414012739</v>
      </c>
      <c r="F43" s="18">
        <v>0.30456656346749228</v>
      </c>
      <c r="G43" s="18">
        <v>0.3146529562982005</v>
      </c>
      <c r="H43" s="18">
        <v>0.28123393316195372</v>
      </c>
      <c r="I43" s="25">
        <f t="shared" si="0"/>
        <v>-3.3419023136246784E-2</v>
      </c>
      <c r="J43" s="43" t="s">
        <v>34</v>
      </c>
      <c r="K43" s="21">
        <v>3925</v>
      </c>
      <c r="L43" s="21">
        <v>3740</v>
      </c>
      <c r="M43" s="13">
        <f t="shared" si="1"/>
        <v>-61.666666666666664</v>
      </c>
      <c r="N43" s="23">
        <f t="shared" si="2"/>
        <v>-1.6090454446618829E-2</v>
      </c>
      <c r="O43" s="12">
        <v>-48</v>
      </c>
      <c r="P43" s="23">
        <f t="shared" si="3"/>
        <v>-1.2524461839530333E-2</v>
      </c>
      <c r="Q43" s="12">
        <v>-13.666666666666666</v>
      </c>
      <c r="R43" s="23">
        <f t="shared" si="4"/>
        <v>-3.5659926070884971E-3</v>
      </c>
      <c r="S43" s="12">
        <v>-25.333333333333332</v>
      </c>
      <c r="T43" s="23">
        <f t="shared" si="5"/>
        <v>-6.6101326375298973E-3</v>
      </c>
      <c r="U43" s="49">
        <v>3</v>
      </c>
      <c r="V43" s="14">
        <v>-6.0000000000000001E-3</v>
      </c>
      <c r="W43" s="14">
        <v>-6.0000000000000001E-3</v>
      </c>
      <c r="X43" s="14">
        <v>-1.2E-2</v>
      </c>
      <c r="Y43" s="14">
        <v>-8.0000000000000002E-3</v>
      </c>
      <c r="Z43" s="14">
        <v>-5.0000000000000001E-3</v>
      </c>
      <c r="AA43" s="14">
        <v>-1.4E-2</v>
      </c>
      <c r="AB43" s="14">
        <v>-1.0999999999999999E-2</v>
      </c>
      <c r="AC43" s="14">
        <v>-5.0000000000000001E-3</v>
      </c>
      <c r="AD43" s="14">
        <v>-1.4999999999999999E-2</v>
      </c>
      <c r="AE43" s="14">
        <v>-0.106</v>
      </c>
      <c r="AF43" s="55" t="s">
        <v>271</v>
      </c>
      <c r="AG43" s="55" t="s">
        <v>272</v>
      </c>
      <c r="AH43" s="56">
        <v>45.186986683677539</v>
      </c>
      <c r="AI43" s="56">
        <v>50.901459854014597</v>
      </c>
    </row>
    <row r="44" spans="1:35">
      <c r="A44" s="16" t="s">
        <v>139</v>
      </c>
      <c r="B44" s="17" t="s">
        <v>148</v>
      </c>
      <c r="C44" s="24">
        <v>0.1625269978401728</v>
      </c>
      <c r="D44" s="18">
        <v>0.65037796976241902</v>
      </c>
      <c r="E44" s="18">
        <v>0.18709503239740821</v>
      </c>
      <c r="F44" s="18">
        <v>0.28767123287671231</v>
      </c>
      <c r="G44" s="18">
        <v>0.32475884244372988</v>
      </c>
      <c r="H44" s="18">
        <v>0.30760986066452306</v>
      </c>
      <c r="I44" s="25">
        <f t="shared" si="0"/>
        <v>-1.7148981779206818E-2</v>
      </c>
      <c r="J44" s="43" t="s">
        <v>32</v>
      </c>
      <c r="K44" s="21">
        <v>3704</v>
      </c>
      <c r="L44" s="21">
        <v>3767</v>
      </c>
      <c r="M44" s="13">
        <f t="shared" si="1"/>
        <v>21</v>
      </c>
      <c r="N44" s="27">
        <f t="shared" si="2"/>
        <v>5.6217373845536076E-3</v>
      </c>
      <c r="O44" s="28">
        <v>25.333333333333332</v>
      </c>
      <c r="P44" s="27">
        <f t="shared" si="3"/>
        <v>6.7817784321599073E-3</v>
      </c>
      <c r="Q44" s="12">
        <v>-6.333333333333333</v>
      </c>
      <c r="R44" s="29">
        <f t="shared" si="4"/>
        <v>-1.6954446080399768E-3</v>
      </c>
      <c r="S44" s="12">
        <v>-18.666666666666668</v>
      </c>
      <c r="T44" s="23">
        <f t="shared" si="5"/>
        <v>-4.9970998973809843E-3</v>
      </c>
      <c r="U44" s="49">
        <v>3</v>
      </c>
      <c r="V44" s="14">
        <v>-6.0000000000000001E-3</v>
      </c>
      <c r="W44" s="14">
        <v>-6.0000000000000001E-3</v>
      </c>
      <c r="X44" s="14">
        <v>-1.2E-2</v>
      </c>
      <c r="Y44" s="14">
        <v>-8.0000000000000002E-3</v>
      </c>
      <c r="Z44" s="14">
        <v>-5.0000000000000001E-3</v>
      </c>
      <c r="AA44" s="14">
        <v>-1.4E-2</v>
      </c>
      <c r="AB44" s="14">
        <v>-1.0999999999999999E-2</v>
      </c>
      <c r="AC44" s="14">
        <v>-5.0000000000000001E-3</v>
      </c>
      <c r="AD44" s="14">
        <v>-1.4999999999999999E-2</v>
      </c>
      <c r="AE44" s="14">
        <v>-0.106</v>
      </c>
      <c r="AF44" s="55" t="s">
        <v>271</v>
      </c>
      <c r="AG44" s="55" t="s">
        <v>272</v>
      </c>
      <c r="AH44" s="56">
        <v>45.186986683677539</v>
      </c>
      <c r="AI44" s="56">
        <v>50.901459854014597</v>
      </c>
    </row>
    <row r="45" spans="1:35">
      <c r="A45" s="16" t="s">
        <v>154</v>
      </c>
      <c r="B45" s="17" t="s">
        <v>162</v>
      </c>
      <c r="C45" s="18">
        <v>0.14892779854416682</v>
      </c>
      <c r="D45" s="18">
        <v>0.64189455046232535</v>
      </c>
      <c r="E45" s="18">
        <v>0.20917765099350777</v>
      </c>
      <c r="F45" s="18">
        <v>0.32587541184583557</v>
      </c>
      <c r="G45" s="18">
        <v>0.3425666977404892</v>
      </c>
      <c r="H45" s="18">
        <v>0.30097216673325344</v>
      </c>
      <c r="I45" s="30">
        <f t="shared" si="0"/>
        <v>-4.1594531007235758E-2</v>
      </c>
      <c r="J45" s="43" t="s">
        <v>32</v>
      </c>
      <c r="K45" s="21">
        <v>40664</v>
      </c>
      <c r="L45" s="21">
        <v>39784</v>
      </c>
      <c r="M45" s="35">
        <f t="shared" si="1"/>
        <v>-293.33333333333331</v>
      </c>
      <c r="N45" s="23">
        <f t="shared" si="2"/>
        <v>-7.2924953593211349E-3</v>
      </c>
      <c r="O45" s="36">
        <v>-165</v>
      </c>
      <c r="P45" s="23">
        <f t="shared" si="3"/>
        <v>-4.1020286396181386E-3</v>
      </c>
      <c r="Q45" s="36">
        <v>-147.66666666666666</v>
      </c>
      <c r="R45" s="23">
        <f t="shared" si="4"/>
        <v>-3.6711084592946164E-3</v>
      </c>
      <c r="S45" s="36">
        <v>-139</v>
      </c>
      <c r="T45" s="23">
        <f t="shared" si="5"/>
        <v>-3.4556483691328562E-3</v>
      </c>
      <c r="U45" s="49">
        <v>3</v>
      </c>
      <c r="V45" s="14">
        <v>-6.0000000000000001E-3</v>
      </c>
      <c r="W45" s="14">
        <v>-6.0000000000000001E-3</v>
      </c>
      <c r="X45" s="14">
        <v>-1.2E-2</v>
      </c>
      <c r="Y45" s="14">
        <v>-8.0000000000000002E-3</v>
      </c>
      <c r="Z45" s="14">
        <v>-5.0000000000000001E-3</v>
      </c>
      <c r="AA45" s="14">
        <v>-1.4E-2</v>
      </c>
      <c r="AB45" s="14">
        <v>-1.0999999999999999E-2</v>
      </c>
      <c r="AC45" s="14">
        <v>-5.0000000000000001E-3</v>
      </c>
      <c r="AD45" s="14">
        <v>-1.4999999999999999E-2</v>
      </c>
      <c r="AE45" s="14">
        <v>-0.106</v>
      </c>
      <c r="AF45" s="55" t="s">
        <v>271</v>
      </c>
      <c r="AG45" s="55" t="s">
        <v>272</v>
      </c>
      <c r="AH45" s="56">
        <v>45.186986683677539</v>
      </c>
      <c r="AI45" s="56">
        <v>50.901459854014597</v>
      </c>
    </row>
    <row r="46" spans="1:35">
      <c r="A46" s="40" t="s">
        <v>174</v>
      </c>
      <c r="B46" s="17" t="s">
        <v>182</v>
      </c>
      <c r="C46" s="18">
        <v>0.14471243042671614</v>
      </c>
      <c r="D46" s="24">
        <v>0.67161410018552881</v>
      </c>
      <c r="E46" s="18">
        <v>0.18367346938775511</v>
      </c>
      <c r="F46" s="18">
        <v>0.27348066298342544</v>
      </c>
      <c r="G46" s="18">
        <v>0.33948339483394835</v>
      </c>
      <c r="H46" s="18">
        <v>0.30996309963099633</v>
      </c>
      <c r="I46" s="25">
        <f t="shared" si="0"/>
        <v>-2.9520295202952018E-2</v>
      </c>
      <c r="J46" s="43" t="s">
        <v>47</v>
      </c>
      <c r="K46" s="21">
        <v>1617</v>
      </c>
      <c r="L46" s="21">
        <v>1549</v>
      </c>
      <c r="M46" s="13">
        <f t="shared" si="1"/>
        <v>-22.666666666666668</v>
      </c>
      <c r="N46" s="23">
        <f t="shared" si="2"/>
        <v>-1.4318803958728154E-2</v>
      </c>
      <c r="O46" s="12">
        <v>-20.666666666666668</v>
      </c>
      <c r="P46" s="23">
        <f t="shared" si="3"/>
        <v>-1.3055380080016846E-2</v>
      </c>
      <c r="Q46" s="12">
        <v>-0.66666666666666663</v>
      </c>
      <c r="R46" s="29">
        <f t="shared" si="4"/>
        <v>-4.211412929037692E-4</v>
      </c>
      <c r="S46" s="12">
        <v>-5.333333333333333</v>
      </c>
      <c r="T46" s="23">
        <f t="shared" si="5"/>
        <v>-3.3691303432301536E-3</v>
      </c>
      <c r="U46" s="49">
        <v>3</v>
      </c>
      <c r="V46" s="14">
        <v>-6.0000000000000001E-3</v>
      </c>
      <c r="W46" s="14">
        <v>-6.0000000000000001E-3</v>
      </c>
      <c r="X46" s="14">
        <v>-1.2E-2</v>
      </c>
      <c r="Y46" s="14">
        <v>-8.0000000000000002E-3</v>
      </c>
      <c r="Z46" s="14">
        <v>-5.0000000000000001E-3</v>
      </c>
      <c r="AA46" s="14">
        <v>-1.4E-2</v>
      </c>
      <c r="AB46" s="14">
        <v>-1.0999999999999999E-2</v>
      </c>
      <c r="AC46" s="14">
        <v>-5.0000000000000001E-3</v>
      </c>
      <c r="AD46" s="14">
        <v>-1.4999999999999999E-2</v>
      </c>
      <c r="AE46" s="14">
        <v>-0.106</v>
      </c>
      <c r="AF46" s="55" t="s">
        <v>271</v>
      </c>
      <c r="AG46" s="55" t="s">
        <v>272</v>
      </c>
      <c r="AH46" s="56">
        <v>45.186986683677539</v>
      </c>
      <c r="AI46" s="56">
        <v>50.901459854014597</v>
      </c>
    </row>
    <row r="47" spans="1:35">
      <c r="A47" s="16" t="s">
        <v>123</v>
      </c>
      <c r="B47" s="17" t="s">
        <v>129</v>
      </c>
      <c r="C47" s="18">
        <v>0.14873965749470849</v>
      </c>
      <c r="D47" s="18">
        <v>0.66474247963568722</v>
      </c>
      <c r="E47" s="18">
        <v>0.18651786286960426</v>
      </c>
      <c r="F47" s="18">
        <v>0.28058664608259359</v>
      </c>
      <c r="G47" s="18">
        <v>0.35586481113320079</v>
      </c>
      <c r="H47" s="18">
        <v>0.30464273184422874</v>
      </c>
      <c r="I47" s="30">
        <f t="shared" si="0"/>
        <v>-5.1222079288972044E-2</v>
      </c>
      <c r="J47" s="43" t="s">
        <v>32</v>
      </c>
      <c r="K47" s="21">
        <v>15591</v>
      </c>
      <c r="L47" s="21">
        <v>15303</v>
      </c>
      <c r="M47" s="13">
        <f t="shared" si="1"/>
        <v>-96</v>
      </c>
      <c r="N47" s="23">
        <f t="shared" si="2"/>
        <v>-6.2147989900951644E-3</v>
      </c>
      <c r="O47" s="36">
        <v>-106.33333333333333</v>
      </c>
      <c r="P47" s="23">
        <f t="shared" si="3"/>
        <v>-6.8837530480567958E-3</v>
      </c>
      <c r="Q47" s="36">
        <v>-47.666666666666664</v>
      </c>
      <c r="R47" s="23">
        <f t="shared" si="4"/>
        <v>-3.0858203318875291E-3</v>
      </c>
      <c r="S47" s="12">
        <v>-26.666666666666668</v>
      </c>
      <c r="T47" s="23">
        <f t="shared" si="5"/>
        <v>-1.7263330528042124E-3</v>
      </c>
      <c r="U47" s="49">
        <v>3</v>
      </c>
      <c r="V47" s="14">
        <v>-6.0000000000000001E-3</v>
      </c>
      <c r="W47" s="14">
        <v>-6.0000000000000001E-3</v>
      </c>
      <c r="X47" s="14">
        <v>-1.2E-2</v>
      </c>
      <c r="Y47" s="14">
        <v>-8.0000000000000002E-3</v>
      </c>
      <c r="Z47" s="14">
        <v>-5.0000000000000001E-3</v>
      </c>
      <c r="AA47" s="14">
        <v>-1.4E-2</v>
      </c>
      <c r="AB47" s="14">
        <v>-1.0999999999999999E-2</v>
      </c>
      <c r="AC47" s="14">
        <v>-5.0000000000000001E-3</v>
      </c>
      <c r="AD47" s="14">
        <v>-1.4999999999999999E-2</v>
      </c>
      <c r="AE47" s="14">
        <v>-0.106</v>
      </c>
      <c r="AF47" s="55" t="s">
        <v>271</v>
      </c>
      <c r="AG47" s="55" t="s">
        <v>272</v>
      </c>
      <c r="AH47" s="56">
        <v>45.186986683677539</v>
      </c>
      <c r="AI47" s="56">
        <v>50.901459854014597</v>
      </c>
    </row>
    <row r="48" spans="1:35">
      <c r="A48" s="16" t="s">
        <v>99</v>
      </c>
      <c r="B48" s="17" t="s">
        <v>109</v>
      </c>
      <c r="C48" s="18">
        <v>0.152324431256182</v>
      </c>
      <c r="D48" s="18">
        <v>0.64787339268051436</v>
      </c>
      <c r="E48" s="18">
        <v>0.19980217606330367</v>
      </c>
      <c r="F48" s="18">
        <v>0.30839694656488548</v>
      </c>
      <c r="G48" s="18">
        <v>0.28823529411764703</v>
      </c>
      <c r="H48" s="18">
        <v>0.28823529411764703</v>
      </c>
      <c r="I48" s="39">
        <f t="shared" si="0"/>
        <v>0</v>
      </c>
      <c r="J48" s="43" t="s">
        <v>32</v>
      </c>
      <c r="K48" s="21">
        <v>1011</v>
      </c>
      <c r="L48" s="21">
        <v>972</v>
      </c>
      <c r="M48" s="13">
        <f t="shared" si="1"/>
        <v>-13</v>
      </c>
      <c r="N48" s="23">
        <f t="shared" si="2"/>
        <v>-1.3111447302067574E-2</v>
      </c>
      <c r="O48" s="12">
        <v>-12</v>
      </c>
      <c r="P48" s="23">
        <f t="shared" si="3"/>
        <v>-1.2102874432677761E-2</v>
      </c>
      <c r="Q48" s="12">
        <v>0.33333333333333331</v>
      </c>
      <c r="R48" s="29">
        <f t="shared" si="4"/>
        <v>3.361909564632711E-4</v>
      </c>
      <c r="S48" s="12">
        <v>-5.333333333333333</v>
      </c>
      <c r="T48" s="23">
        <f t="shared" si="5"/>
        <v>-5.3790553034123376E-3</v>
      </c>
      <c r="U48" s="49">
        <v>3</v>
      </c>
      <c r="V48" s="14">
        <v>-6.0000000000000001E-3</v>
      </c>
      <c r="W48" s="14">
        <v>-6.0000000000000001E-3</v>
      </c>
      <c r="X48" s="14">
        <v>-1.2E-2</v>
      </c>
      <c r="Y48" s="14">
        <v>-8.0000000000000002E-3</v>
      </c>
      <c r="Z48" s="14">
        <v>-5.0000000000000001E-3</v>
      </c>
      <c r="AA48" s="14">
        <v>-1.4E-2</v>
      </c>
      <c r="AB48" s="14">
        <v>-1.0999999999999999E-2</v>
      </c>
      <c r="AC48" s="14">
        <v>-5.0000000000000001E-3</v>
      </c>
      <c r="AD48" s="14">
        <v>-1.4999999999999999E-2</v>
      </c>
      <c r="AE48" s="14">
        <v>-0.106</v>
      </c>
      <c r="AF48" s="55" t="s">
        <v>271</v>
      </c>
      <c r="AG48" s="55" t="s">
        <v>272</v>
      </c>
      <c r="AH48" s="56">
        <v>45.186986683677539</v>
      </c>
      <c r="AI48" s="56">
        <v>50.901459854014597</v>
      </c>
    </row>
    <row r="49" spans="1:35">
      <c r="A49" s="16" t="s">
        <v>123</v>
      </c>
      <c r="B49" s="17" t="s">
        <v>131</v>
      </c>
      <c r="C49" s="24">
        <v>0.16281628162816281</v>
      </c>
      <c r="D49" s="18">
        <v>0.63806380638063809</v>
      </c>
      <c r="E49" s="18">
        <v>0.19911991199119913</v>
      </c>
      <c r="F49" s="18">
        <v>0.31206896551724139</v>
      </c>
      <c r="G49" s="18">
        <v>0.29764453961456105</v>
      </c>
      <c r="H49" s="18">
        <v>0.31691648822269808</v>
      </c>
      <c r="I49" s="39">
        <f t="shared" si="0"/>
        <v>1.9271948608137024E-2</v>
      </c>
      <c r="J49" s="43" t="s">
        <v>47</v>
      </c>
      <c r="K49" s="21">
        <v>909</v>
      </c>
      <c r="L49" s="21">
        <v>852</v>
      </c>
      <c r="M49" s="13">
        <f t="shared" si="1"/>
        <v>-19</v>
      </c>
      <c r="N49" s="22">
        <f t="shared" si="2"/>
        <v>-2.1578648495173196E-2</v>
      </c>
      <c r="O49" s="12">
        <v>-21.666666666666668</v>
      </c>
      <c r="P49" s="22">
        <f t="shared" si="3"/>
        <v>-2.4607230740109787E-2</v>
      </c>
      <c r="Q49" s="12">
        <v>-1.6666666666666667</v>
      </c>
      <c r="R49" s="23">
        <f t="shared" si="4"/>
        <v>-1.8928639030853683E-3</v>
      </c>
      <c r="S49" s="12">
        <v>-5</v>
      </c>
      <c r="T49" s="23">
        <f t="shared" si="5"/>
        <v>-5.6785917092561046E-3</v>
      </c>
      <c r="U49" s="49">
        <v>3</v>
      </c>
      <c r="V49" s="14">
        <v>-6.0000000000000001E-3</v>
      </c>
      <c r="W49" s="14">
        <v>-6.0000000000000001E-3</v>
      </c>
      <c r="X49" s="14">
        <v>-1.2E-2</v>
      </c>
      <c r="Y49" s="14">
        <v>-8.0000000000000002E-3</v>
      </c>
      <c r="Z49" s="14">
        <v>-5.0000000000000001E-3</v>
      </c>
      <c r="AA49" s="14">
        <v>-1.4E-2</v>
      </c>
      <c r="AB49" s="14">
        <v>-1.0999999999999999E-2</v>
      </c>
      <c r="AC49" s="14">
        <v>-5.0000000000000001E-3</v>
      </c>
      <c r="AD49" s="14">
        <v>-1.4999999999999999E-2</v>
      </c>
      <c r="AE49" s="14">
        <v>-0.106</v>
      </c>
      <c r="AF49" s="55" t="s">
        <v>271</v>
      </c>
      <c r="AG49" s="55" t="s">
        <v>272</v>
      </c>
      <c r="AH49" s="56">
        <v>45.186986683677539</v>
      </c>
      <c r="AI49" s="56">
        <v>50.901459854014597</v>
      </c>
    </row>
    <row r="50" spans="1:35">
      <c r="A50" s="40" t="s">
        <v>223</v>
      </c>
      <c r="B50" s="17" t="s">
        <v>231</v>
      </c>
      <c r="C50" s="24">
        <v>0.16378662659654394</v>
      </c>
      <c r="D50" s="18">
        <v>0.62509391435011274</v>
      </c>
      <c r="E50" s="18">
        <v>0.21111945905334334</v>
      </c>
      <c r="F50" s="18">
        <v>0.33774038461538464</v>
      </c>
      <c r="G50" s="18">
        <v>0.34234234234234234</v>
      </c>
      <c r="H50" s="18">
        <v>0.32732732732732733</v>
      </c>
      <c r="I50" s="25">
        <f t="shared" si="0"/>
        <v>-1.501501501501501E-2</v>
      </c>
      <c r="J50" s="43" t="s">
        <v>47</v>
      </c>
      <c r="K50" s="21">
        <v>1331</v>
      </c>
      <c r="L50" s="21">
        <v>1271</v>
      </c>
      <c r="M50" s="13">
        <f t="shared" si="1"/>
        <v>-20</v>
      </c>
      <c r="N50" s="23">
        <f t="shared" si="2"/>
        <v>-1.5372790161414296E-2</v>
      </c>
      <c r="O50" s="12">
        <v>-16</v>
      </c>
      <c r="P50" s="23">
        <f t="shared" si="3"/>
        <v>-1.2298232129131437E-2</v>
      </c>
      <c r="Q50" s="12">
        <v>-2.3333333333333335</v>
      </c>
      <c r="R50" s="23">
        <f t="shared" si="4"/>
        <v>-1.7934921854983346E-3</v>
      </c>
      <c r="S50" s="12">
        <v>-3.3333333333333335</v>
      </c>
      <c r="T50" s="23">
        <f t="shared" si="5"/>
        <v>-2.5621316935690495E-3</v>
      </c>
      <c r="U50" s="49">
        <v>3</v>
      </c>
      <c r="V50" s="14">
        <v>-6.0000000000000001E-3</v>
      </c>
      <c r="W50" s="14">
        <v>-6.0000000000000001E-3</v>
      </c>
      <c r="X50" s="14">
        <v>-1.2E-2</v>
      </c>
      <c r="Y50" s="14">
        <v>-8.0000000000000002E-3</v>
      </c>
      <c r="Z50" s="14">
        <v>-5.0000000000000001E-3</v>
      </c>
      <c r="AA50" s="14">
        <v>-1.4E-2</v>
      </c>
      <c r="AB50" s="14">
        <v>-1.0999999999999999E-2</v>
      </c>
      <c r="AC50" s="14">
        <v>-5.0000000000000001E-3</v>
      </c>
      <c r="AD50" s="14">
        <v>-1.4999999999999999E-2</v>
      </c>
      <c r="AE50" s="14">
        <v>-0.106</v>
      </c>
      <c r="AF50" s="55" t="s">
        <v>271</v>
      </c>
      <c r="AG50" s="55" t="s">
        <v>272</v>
      </c>
      <c r="AH50" s="56">
        <v>45.186986683677539</v>
      </c>
      <c r="AI50" s="56">
        <v>50.901459854014597</v>
      </c>
    </row>
    <row r="51" spans="1:35">
      <c r="A51" s="16" t="s">
        <v>63</v>
      </c>
      <c r="B51" s="17" t="s">
        <v>80</v>
      </c>
      <c r="C51" s="18">
        <v>0.12458993985784582</v>
      </c>
      <c r="D51" s="24">
        <v>0.67755604155276106</v>
      </c>
      <c r="E51" s="18">
        <v>0.19785401858939311</v>
      </c>
      <c r="F51" s="18">
        <v>0.29201129715553764</v>
      </c>
      <c r="G51" s="18">
        <v>0.28737937084847726</v>
      </c>
      <c r="H51" s="18">
        <v>0.25491916280235616</v>
      </c>
      <c r="I51" s="25">
        <f t="shared" si="0"/>
        <v>-3.2460208046121097E-2</v>
      </c>
      <c r="J51" s="43" t="s">
        <v>32</v>
      </c>
      <c r="K51" s="21">
        <v>14632</v>
      </c>
      <c r="L51" s="21">
        <v>13964</v>
      </c>
      <c r="M51" s="35">
        <f t="shared" si="1"/>
        <v>-222.66666666666666</v>
      </c>
      <c r="N51" s="23">
        <f t="shared" si="2"/>
        <v>-1.5573273651326526E-2</v>
      </c>
      <c r="O51" s="36">
        <v>-120</v>
      </c>
      <c r="P51" s="23">
        <f t="shared" si="3"/>
        <v>-8.3927822073017206E-3</v>
      </c>
      <c r="Q51" s="28">
        <v>5.333333333333333</v>
      </c>
      <c r="R51" s="29">
        <f t="shared" si="4"/>
        <v>3.7301254254674314E-4</v>
      </c>
      <c r="S51" s="36">
        <v>-109</v>
      </c>
      <c r="T51" s="23">
        <f t="shared" si="5"/>
        <v>-7.6234438382990627E-3</v>
      </c>
      <c r="U51" s="49">
        <v>3</v>
      </c>
      <c r="V51" s="14">
        <v>-6.0000000000000001E-3</v>
      </c>
      <c r="W51" s="14">
        <v>-6.0000000000000001E-3</v>
      </c>
      <c r="X51" s="14">
        <v>-1.2E-2</v>
      </c>
      <c r="Y51" s="14">
        <v>-8.0000000000000002E-3</v>
      </c>
      <c r="Z51" s="14">
        <v>-5.0000000000000001E-3</v>
      </c>
      <c r="AA51" s="14">
        <v>-1.4E-2</v>
      </c>
      <c r="AB51" s="14">
        <v>-1.0999999999999999E-2</v>
      </c>
      <c r="AC51" s="14">
        <v>-5.0000000000000001E-3</v>
      </c>
      <c r="AD51" s="14">
        <v>-1.4999999999999999E-2</v>
      </c>
      <c r="AE51" s="14">
        <v>-0.106</v>
      </c>
      <c r="AF51" s="55" t="s">
        <v>271</v>
      </c>
      <c r="AG51" s="55" t="s">
        <v>272</v>
      </c>
      <c r="AH51" s="56">
        <v>45.186986683677539</v>
      </c>
      <c r="AI51" s="56">
        <v>50.901459854014597</v>
      </c>
    </row>
    <row r="52" spans="1:35">
      <c r="A52" s="16" t="s">
        <v>154</v>
      </c>
      <c r="B52" s="17" t="s">
        <v>165</v>
      </c>
      <c r="C52" s="24">
        <v>0.16622691292875991</v>
      </c>
      <c r="D52" s="18">
        <v>0.63828256176541132</v>
      </c>
      <c r="E52" s="18">
        <v>0.19549052530582875</v>
      </c>
      <c r="F52" s="18">
        <v>0.30627583615182263</v>
      </c>
      <c r="G52" s="18">
        <v>0.34128035320088301</v>
      </c>
      <c r="H52" s="18">
        <v>0.31169977924944814</v>
      </c>
      <c r="I52" s="25">
        <f t="shared" si="0"/>
        <v>-2.9580573951434874E-2</v>
      </c>
      <c r="J52" s="43" t="s">
        <v>32</v>
      </c>
      <c r="K52" s="21">
        <v>4169</v>
      </c>
      <c r="L52" s="21">
        <v>4003</v>
      </c>
      <c r="M52" s="13">
        <f t="shared" si="1"/>
        <v>-55.333333333333336</v>
      </c>
      <c r="N52" s="23">
        <f t="shared" si="2"/>
        <v>-1.3542176537771252E-2</v>
      </c>
      <c r="O52" s="12">
        <v>-35.333333333333336</v>
      </c>
      <c r="P52" s="23">
        <f t="shared" si="3"/>
        <v>-8.6474139337575466E-3</v>
      </c>
      <c r="Q52" s="12">
        <v>-22.333333333333332</v>
      </c>
      <c r="R52" s="22">
        <f t="shared" si="4"/>
        <v>-5.4658182411486374E-3</v>
      </c>
      <c r="S52" s="12">
        <v>-12.666666666666666</v>
      </c>
      <c r="T52" s="23">
        <f t="shared" si="5"/>
        <v>-3.1000163158753464E-3</v>
      </c>
      <c r="U52" s="49">
        <v>3</v>
      </c>
      <c r="V52" s="14">
        <v>-6.0000000000000001E-3</v>
      </c>
      <c r="W52" s="14">
        <v>-6.0000000000000001E-3</v>
      </c>
      <c r="X52" s="14">
        <v>-1.2E-2</v>
      </c>
      <c r="Y52" s="14">
        <v>-8.0000000000000002E-3</v>
      </c>
      <c r="Z52" s="14">
        <v>-5.0000000000000001E-3</v>
      </c>
      <c r="AA52" s="14">
        <v>-1.4E-2</v>
      </c>
      <c r="AB52" s="14">
        <v>-1.0999999999999999E-2</v>
      </c>
      <c r="AC52" s="14">
        <v>-5.0000000000000001E-3</v>
      </c>
      <c r="AD52" s="14">
        <v>-1.4999999999999999E-2</v>
      </c>
      <c r="AE52" s="14">
        <v>-0.106</v>
      </c>
      <c r="AF52" s="55" t="s">
        <v>271</v>
      </c>
      <c r="AG52" s="55" t="s">
        <v>272</v>
      </c>
      <c r="AH52" s="56">
        <v>45.186986683677539</v>
      </c>
      <c r="AI52" s="56">
        <v>50.901459854014597</v>
      </c>
    </row>
    <row r="53" spans="1:35">
      <c r="A53" s="40" t="s">
        <v>237</v>
      </c>
      <c r="B53" s="17" t="s">
        <v>245</v>
      </c>
      <c r="C53" s="18">
        <v>0.14872280037842953</v>
      </c>
      <c r="D53" s="18">
        <v>0.6365184484389782</v>
      </c>
      <c r="E53" s="18">
        <v>0.21475875118259224</v>
      </c>
      <c r="F53" s="18">
        <v>0.33739595719381688</v>
      </c>
      <c r="G53" s="18">
        <v>0.32146829810901001</v>
      </c>
      <c r="H53" s="18">
        <v>0.28809788654060065</v>
      </c>
      <c r="I53" s="25">
        <f t="shared" si="0"/>
        <v>-3.3370411568409364E-2</v>
      </c>
      <c r="J53" s="43" t="s">
        <v>34</v>
      </c>
      <c r="K53" s="21">
        <v>5285</v>
      </c>
      <c r="L53" s="21">
        <v>5105</v>
      </c>
      <c r="M53" s="13">
        <f t="shared" si="1"/>
        <v>-60</v>
      </c>
      <c r="N53" s="23">
        <f t="shared" si="2"/>
        <v>-1.1549566891241578E-2</v>
      </c>
      <c r="O53" s="12">
        <v>-44.333333333333336</v>
      </c>
      <c r="P53" s="23">
        <f t="shared" si="3"/>
        <v>-8.5338466474173882E-3</v>
      </c>
      <c r="Q53" s="12">
        <v>-21.666666666666668</v>
      </c>
      <c r="R53" s="23">
        <f t="shared" si="4"/>
        <v>-4.1706769329483478E-3</v>
      </c>
      <c r="S53" s="12">
        <v>-17.333333333333332</v>
      </c>
      <c r="T53" s="23">
        <f t="shared" si="5"/>
        <v>-3.3365415463586781E-3</v>
      </c>
      <c r="U53" s="49">
        <v>3</v>
      </c>
      <c r="V53" s="14">
        <v>-6.0000000000000001E-3</v>
      </c>
      <c r="W53" s="14">
        <v>-6.0000000000000001E-3</v>
      </c>
      <c r="X53" s="14">
        <v>-1.2E-2</v>
      </c>
      <c r="Y53" s="14">
        <v>-8.0000000000000002E-3</v>
      </c>
      <c r="Z53" s="14">
        <v>-5.0000000000000001E-3</v>
      </c>
      <c r="AA53" s="14">
        <v>-1.4E-2</v>
      </c>
      <c r="AB53" s="14">
        <v>-1.0999999999999999E-2</v>
      </c>
      <c r="AC53" s="14">
        <v>-5.0000000000000001E-3</v>
      </c>
      <c r="AD53" s="14">
        <v>-1.4999999999999999E-2</v>
      </c>
      <c r="AE53" s="14">
        <v>-0.106</v>
      </c>
      <c r="AF53" s="55" t="s">
        <v>271</v>
      </c>
      <c r="AG53" s="55" t="s">
        <v>272</v>
      </c>
      <c r="AH53" s="56">
        <v>45.186986683677539</v>
      </c>
      <c r="AI53" s="56">
        <v>50.901459854014597</v>
      </c>
    </row>
    <row r="54" spans="1:35">
      <c r="A54" s="40" t="s">
        <v>250</v>
      </c>
      <c r="B54" s="17" t="s">
        <v>258</v>
      </c>
      <c r="C54" s="24">
        <v>0.15937149270482603</v>
      </c>
      <c r="D54" s="18">
        <v>0.64814814814814814</v>
      </c>
      <c r="E54" s="18">
        <v>0.19248035914702583</v>
      </c>
      <c r="F54" s="18">
        <v>0.29696969696969699</v>
      </c>
      <c r="G54" s="18">
        <v>0.34333333333333332</v>
      </c>
      <c r="H54" s="24">
        <v>0.3322222222222222</v>
      </c>
      <c r="I54" s="25">
        <f t="shared" si="0"/>
        <v>-1.1111111111111127E-2</v>
      </c>
      <c r="J54" s="43" t="s">
        <v>34</v>
      </c>
      <c r="K54" s="21">
        <v>1782</v>
      </c>
      <c r="L54" s="21">
        <v>1717</v>
      </c>
      <c r="M54" s="13">
        <f t="shared" si="1"/>
        <v>-21.666666666666668</v>
      </c>
      <c r="N54" s="23">
        <f t="shared" si="2"/>
        <v>-1.238449080689721E-2</v>
      </c>
      <c r="O54" s="12">
        <v>-14.666666666666666</v>
      </c>
      <c r="P54" s="23">
        <f t="shared" si="3"/>
        <v>-8.3833476231304181E-3</v>
      </c>
      <c r="Q54" s="12">
        <v>-4.333333333333333</v>
      </c>
      <c r="R54" s="23">
        <f t="shared" si="4"/>
        <v>-2.4768981613794414E-3</v>
      </c>
      <c r="S54" s="12">
        <v>-12</v>
      </c>
      <c r="T54" s="23">
        <f t="shared" si="5"/>
        <v>-6.8591026007430696E-3</v>
      </c>
      <c r="U54" s="49">
        <v>3</v>
      </c>
      <c r="V54" s="14">
        <v>-6.0000000000000001E-3</v>
      </c>
      <c r="W54" s="14">
        <v>-6.0000000000000001E-3</v>
      </c>
      <c r="X54" s="14">
        <v>-1.2E-2</v>
      </c>
      <c r="Y54" s="14">
        <v>-8.0000000000000002E-3</v>
      </c>
      <c r="Z54" s="14">
        <v>-5.0000000000000001E-3</v>
      </c>
      <c r="AA54" s="14">
        <v>-1.4E-2</v>
      </c>
      <c r="AB54" s="14">
        <v>-1.0999999999999999E-2</v>
      </c>
      <c r="AC54" s="14">
        <v>-5.0000000000000001E-3</v>
      </c>
      <c r="AD54" s="14">
        <v>-1.4999999999999999E-2</v>
      </c>
      <c r="AE54" s="14">
        <v>-0.106</v>
      </c>
      <c r="AF54" s="55" t="s">
        <v>271</v>
      </c>
      <c r="AG54" s="55" t="s">
        <v>272</v>
      </c>
      <c r="AH54" s="56">
        <v>45.186986683677539</v>
      </c>
      <c r="AI54" s="56">
        <v>50.901459854014597</v>
      </c>
    </row>
    <row r="55" spans="1:35">
      <c r="A55" s="16" t="s">
        <v>85</v>
      </c>
      <c r="B55" s="17" t="s">
        <v>97</v>
      </c>
      <c r="C55" s="24">
        <v>0.18063063063063062</v>
      </c>
      <c r="D55" s="18">
        <v>0.62567567567567572</v>
      </c>
      <c r="E55" s="18">
        <v>0.19369369369369369</v>
      </c>
      <c r="F55" s="18">
        <v>0.30957523398128151</v>
      </c>
      <c r="G55" s="18">
        <v>0.33245382585751981</v>
      </c>
      <c r="H55" s="18">
        <v>0.32014072119613018</v>
      </c>
      <c r="I55" s="25">
        <f t="shared" si="0"/>
        <v>-1.2313104661389629E-2</v>
      </c>
      <c r="J55" s="43" t="s">
        <v>34</v>
      </c>
      <c r="K55" s="21">
        <v>2220</v>
      </c>
      <c r="L55" s="21">
        <v>2210</v>
      </c>
      <c r="M55" s="13">
        <f t="shared" si="1"/>
        <v>-3.3333333333333335</v>
      </c>
      <c r="N55" s="29">
        <f t="shared" si="2"/>
        <v>-1.5048908954100829E-3</v>
      </c>
      <c r="O55" s="12">
        <v>10.333333333333334</v>
      </c>
      <c r="P55" s="27">
        <f t="shared" si="3"/>
        <v>4.6651617757712573E-3</v>
      </c>
      <c r="Q55" s="12">
        <v>-10</v>
      </c>
      <c r="R55" s="23">
        <f t="shared" si="4"/>
        <v>-4.5146726862302479E-3</v>
      </c>
      <c r="S55" s="12">
        <v>-8.3333333333333339</v>
      </c>
      <c r="T55" s="23">
        <f t="shared" si="5"/>
        <v>-3.7622272385252073E-3</v>
      </c>
      <c r="U55" s="49">
        <v>3</v>
      </c>
      <c r="V55" s="14">
        <v>-6.0000000000000001E-3</v>
      </c>
      <c r="W55" s="14">
        <v>-6.0000000000000001E-3</v>
      </c>
      <c r="X55" s="14">
        <v>-1.2E-2</v>
      </c>
      <c r="Y55" s="14">
        <v>-8.0000000000000002E-3</v>
      </c>
      <c r="Z55" s="14">
        <v>-5.0000000000000001E-3</v>
      </c>
      <c r="AA55" s="14">
        <v>-1.4E-2</v>
      </c>
      <c r="AB55" s="14">
        <v>-1.0999999999999999E-2</v>
      </c>
      <c r="AC55" s="14">
        <v>-5.0000000000000001E-3</v>
      </c>
      <c r="AD55" s="14">
        <v>-1.4999999999999999E-2</v>
      </c>
      <c r="AE55" s="14">
        <v>-0.106</v>
      </c>
      <c r="AF55" s="55" t="s">
        <v>271</v>
      </c>
      <c r="AG55" s="55" t="s">
        <v>272</v>
      </c>
      <c r="AH55" s="56">
        <v>45.186986683677539</v>
      </c>
      <c r="AI55" s="56">
        <v>50.901459854014597</v>
      </c>
    </row>
    <row r="56" spans="1:35">
      <c r="A56" s="16" t="s">
        <v>123</v>
      </c>
      <c r="B56" s="17" t="s">
        <v>133</v>
      </c>
      <c r="C56" s="24">
        <v>0.16289825282631037</v>
      </c>
      <c r="D56" s="18">
        <v>0.63180883864337101</v>
      </c>
      <c r="E56" s="18">
        <v>0.20529290853031859</v>
      </c>
      <c r="F56" s="18">
        <v>0.32492883285888574</v>
      </c>
      <c r="G56" s="18">
        <v>0.2975563009103977</v>
      </c>
      <c r="H56" s="18">
        <v>0.29851461427886922</v>
      </c>
      <c r="I56" s="39">
        <f t="shared" si="0"/>
        <v>9.5831336847151949E-4</v>
      </c>
      <c r="J56" s="43" t="s">
        <v>34</v>
      </c>
      <c r="K56" s="21">
        <v>3892</v>
      </c>
      <c r="L56" s="21">
        <v>3767</v>
      </c>
      <c r="M56" s="13">
        <f t="shared" si="1"/>
        <v>-41.666666666666664</v>
      </c>
      <c r="N56" s="23">
        <f t="shared" si="2"/>
        <v>-1.0880445663054359E-2</v>
      </c>
      <c r="O56" s="12">
        <v>-30.333333333333332</v>
      </c>
      <c r="P56" s="23">
        <f t="shared" si="3"/>
        <v>-7.9209644427035725E-3</v>
      </c>
      <c r="Q56" s="12">
        <v>-15</v>
      </c>
      <c r="R56" s="23">
        <f t="shared" si="4"/>
        <v>-3.9169604386995694E-3</v>
      </c>
      <c r="S56" s="12">
        <v>-17.333333333333332</v>
      </c>
      <c r="T56" s="23">
        <f t="shared" si="5"/>
        <v>-4.5262653958306129E-3</v>
      </c>
      <c r="U56" s="49">
        <v>3</v>
      </c>
      <c r="V56" s="14">
        <v>-6.0000000000000001E-3</v>
      </c>
      <c r="W56" s="14">
        <v>-6.0000000000000001E-3</v>
      </c>
      <c r="X56" s="14">
        <v>-1.2E-2</v>
      </c>
      <c r="Y56" s="14">
        <v>-8.0000000000000002E-3</v>
      </c>
      <c r="Z56" s="14">
        <v>-5.0000000000000001E-3</v>
      </c>
      <c r="AA56" s="14">
        <v>-1.4E-2</v>
      </c>
      <c r="AB56" s="14">
        <v>-1.0999999999999999E-2</v>
      </c>
      <c r="AC56" s="14">
        <v>-5.0000000000000001E-3</v>
      </c>
      <c r="AD56" s="14">
        <v>-1.4999999999999999E-2</v>
      </c>
      <c r="AE56" s="14">
        <v>-0.106</v>
      </c>
      <c r="AF56" s="55" t="s">
        <v>271</v>
      </c>
      <c r="AG56" s="55" t="s">
        <v>272</v>
      </c>
      <c r="AH56" s="56">
        <v>45.186986683677539</v>
      </c>
      <c r="AI56" s="56">
        <v>50.901459854014597</v>
      </c>
    </row>
    <row r="57" spans="1:35">
      <c r="A57" s="16" t="s">
        <v>123</v>
      </c>
      <c r="B57" s="17" t="s">
        <v>134</v>
      </c>
      <c r="C57" s="24">
        <v>0.16151960784313726</v>
      </c>
      <c r="D57" s="18">
        <v>0.63088235294117645</v>
      </c>
      <c r="E57" s="18">
        <v>0.20759803921568629</v>
      </c>
      <c r="F57" s="18">
        <v>0.32905982905982906</v>
      </c>
      <c r="G57" s="18">
        <v>0.3293495748103884</v>
      </c>
      <c r="H57" s="18">
        <v>0.3008503792231671</v>
      </c>
      <c r="I57" s="25">
        <f t="shared" si="0"/>
        <v>-2.8499195587221304E-2</v>
      </c>
      <c r="J57" s="43" t="s">
        <v>32</v>
      </c>
      <c r="K57" s="21">
        <v>8160</v>
      </c>
      <c r="L57" s="21">
        <v>7739</v>
      </c>
      <c r="M57" s="13">
        <f t="shared" si="1"/>
        <v>-140.33333333333334</v>
      </c>
      <c r="N57" s="23">
        <f t="shared" si="2"/>
        <v>-1.7653101872235153E-2</v>
      </c>
      <c r="O57" s="36">
        <v>-111.33333333333333</v>
      </c>
      <c r="P57" s="23">
        <f t="shared" si="3"/>
        <v>-1.4005073694362328E-2</v>
      </c>
      <c r="Q57" s="12">
        <v>-22.666666666666668</v>
      </c>
      <c r="R57" s="23">
        <f t="shared" si="4"/>
        <v>-2.8513323689120912E-3</v>
      </c>
      <c r="S57" s="12">
        <v>-36.333333333333336</v>
      </c>
      <c r="T57" s="23">
        <f t="shared" si="5"/>
        <v>-4.570518061932617E-3</v>
      </c>
      <c r="U57" s="49">
        <v>3</v>
      </c>
      <c r="V57" s="14">
        <v>-6.0000000000000001E-3</v>
      </c>
      <c r="W57" s="14">
        <v>-6.0000000000000001E-3</v>
      </c>
      <c r="X57" s="14">
        <v>-1.2E-2</v>
      </c>
      <c r="Y57" s="14">
        <v>-8.0000000000000002E-3</v>
      </c>
      <c r="Z57" s="14">
        <v>-5.0000000000000001E-3</v>
      </c>
      <c r="AA57" s="14">
        <v>-1.4E-2</v>
      </c>
      <c r="AB57" s="14">
        <v>-1.0999999999999999E-2</v>
      </c>
      <c r="AC57" s="14">
        <v>-5.0000000000000001E-3</v>
      </c>
      <c r="AD57" s="14">
        <v>-1.4999999999999999E-2</v>
      </c>
      <c r="AE57" s="14">
        <v>-0.106</v>
      </c>
      <c r="AF57" s="55" t="s">
        <v>271</v>
      </c>
      <c r="AG57" s="55" t="s">
        <v>272</v>
      </c>
      <c r="AH57" s="56">
        <v>45.186986683677539</v>
      </c>
      <c r="AI57" s="56">
        <v>50.901459854014597</v>
      </c>
    </row>
    <row r="58" spans="1:35">
      <c r="A58" s="40" t="s">
        <v>237</v>
      </c>
      <c r="B58" s="17" t="s">
        <v>246</v>
      </c>
      <c r="C58" s="18">
        <v>0.14414676761793827</v>
      </c>
      <c r="D58" s="18">
        <v>0.6496796738497379</v>
      </c>
      <c r="E58" s="18">
        <v>0.20617355853232383</v>
      </c>
      <c r="F58" s="18">
        <v>0.31734648139847604</v>
      </c>
      <c r="G58" s="18">
        <v>0.30611079383209594</v>
      </c>
      <c r="H58" s="18">
        <v>0.29754426042261567</v>
      </c>
      <c r="I58" s="25">
        <f t="shared" si="0"/>
        <v>-8.5665334094802703E-3</v>
      </c>
      <c r="J58" s="43" t="s">
        <v>34</v>
      </c>
      <c r="K58" s="21">
        <v>3434</v>
      </c>
      <c r="L58" s="21">
        <v>3215</v>
      </c>
      <c r="M58" s="13">
        <f t="shared" si="1"/>
        <v>-73</v>
      </c>
      <c r="N58" s="22">
        <f t="shared" si="2"/>
        <v>-2.1958189201383666E-2</v>
      </c>
      <c r="O58" s="12">
        <v>-63.666666666666664</v>
      </c>
      <c r="P58" s="22">
        <f t="shared" si="3"/>
        <v>-1.9150749486138267E-2</v>
      </c>
      <c r="Q58" s="12">
        <v>-14.666666666666666</v>
      </c>
      <c r="R58" s="23">
        <f t="shared" si="4"/>
        <v>-4.4116909810999142E-3</v>
      </c>
      <c r="S58" s="12">
        <v>-24</v>
      </c>
      <c r="T58" s="23">
        <f t="shared" si="5"/>
        <v>-7.2191306963453154E-3</v>
      </c>
      <c r="U58" s="49">
        <v>3</v>
      </c>
      <c r="V58" s="14">
        <v>-6.0000000000000001E-3</v>
      </c>
      <c r="W58" s="14">
        <v>-6.0000000000000001E-3</v>
      </c>
      <c r="X58" s="14">
        <v>-1.2E-2</v>
      </c>
      <c r="Y58" s="14">
        <v>-8.0000000000000002E-3</v>
      </c>
      <c r="Z58" s="14">
        <v>-5.0000000000000001E-3</v>
      </c>
      <c r="AA58" s="14">
        <v>-1.4E-2</v>
      </c>
      <c r="AB58" s="14">
        <v>-1.0999999999999999E-2</v>
      </c>
      <c r="AC58" s="14">
        <v>-5.0000000000000001E-3</v>
      </c>
      <c r="AD58" s="14">
        <v>-1.4999999999999999E-2</v>
      </c>
      <c r="AE58" s="14">
        <v>-0.106</v>
      </c>
      <c r="AF58" s="55" t="s">
        <v>271</v>
      </c>
      <c r="AG58" s="55" t="s">
        <v>272</v>
      </c>
      <c r="AH58" s="56">
        <v>45.186986683677539</v>
      </c>
      <c r="AI58" s="56">
        <v>50.901459854014597</v>
      </c>
    </row>
    <row r="59" spans="1:35">
      <c r="A59" s="16" t="s">
        <v>63</v>
      </c>
      <c r="B59" s="17" t="s">
        <v>82</v>
      </c>
      <c r="C59" s="24">
        <v>0.15524285065819338</v>
      </c>
      <c r="D59" s="24">
        <v>0.67635043123014071</v>
      </c>
      <c r="E59" s="24">
        <v>0.16840671811166591</v>
      </c>
      <c r="F59" s="24">
        <v>0.24899328859060402</v>
      </c>
      <c r="G59" s="18">
        <v>0.31491228070175437</v>
      </c>
      <c r="H59" s="18">
        <v>0.2868421052631579</v>
      </c>
      <c r="I59" s="25">
        <f t="shared" si="0"/>
        <v>-2.8070175438596467E-2</v>
      </c>
      <c r="J59" s="43" t="s">
        <v>32</v>
      </c>
      <c r="K59" s="21">
        <v>2203</v>
      </c>
      <c r="L59" s="21">
        <v>2161</v>
      </c>
      <c r="M59" s="13">
        <f t="shared" si="1"/>
        <v>-14</v>
      </c>
      <c r="N59" s="23">
        <f t="shared" si="2"/>
        <v>-6.416131989000917E-3</v>
      </c>
      <c r="O59" s="12">
        <v>-14.333333333333334</v>
      </c>
      <c r="P59" s="23">
        <f t="shared" si="3"/>
        <v>-6.5688970363580812E-3</v>
      </c>
      <c r="Q59" s="12">
        <v>-3</v>
      </c>
      <c r="R59" s="29">
        <f t="shared" si="4"/>
        <v>-1.3748854262144821E-3</v>
      </c>
      <c r="S59" s="12">
        <v>-7</v>
      </c>
      <c r="T59" s="23">
        <f t="shared" si="5"/>
        <v>-3.2080659945004585E-3</v>
      </c>
      <c r="U59" s="49">
        <v>3</v>
      </c>
      <c r="V59" s="14">
        <v>-6.0000000000000001E-3</v>
      </c>
      <c r="W59" s="14">
        <v>-6.0000000000000001E-3</v>
      </c>
      <c r="X59" s="14">
        <v>-1.2E-2</v>
      </c>
      <c r="Y59" s="14">
        <v>-8.0000000000000002E-3</v>
      </c>
      <c r="Z59" s="14">
        <v>-5.0000000000000001E-3</v>
      </c>
      <c r="AA59" s="14">
        <v>-1.4E-2</v>
      </c>
      <c r="AB59" s="14">
        <v>-1.0999999999999999E-2</v>
      </c>
      <c r="AC59" s="14">
        <v>-5.0000000000000001E-3</v>
      </c>
      <c r="AD59" s="14">
        <v>-1.4999999999999999E-2</v>
      </c>
      <c r="AE59" s="14">
        <v>-0.106</v>
      </c>
      <c r="AF59" s="55" t="s">
        <v>271</v>
      </c>
      <c r="AG59" s="55" t="s">
        <v>272</v>
      </c>
      <c r="AH59" s="56">
        <v>45.186986683677539</v>
      </c>
      <c r="AI59" s="56">
        <v>50.901459854014597</v>
      </c>
    </row>
    <row r="60" spans="1:35">
      <c r="A60" s="16" t="s">
        <v>154</v>
      </c>
      <c r="B60" s="17" t="s">
        <v>169</v>
      </c>
      <c r="C60" s="18">
        <v>0.15266168059832821</v>
      </c>
      <c r="D60" s="24">
        <v>0.6709194896612406</v>
      </c>
      <c r="E60" s="24">
        <v>0.17641882974043116</v>
      </c>
      <c r="F60" s="24">
        <v>0.26295081967213113</v>
      </c>
      <c r="G60" s="18">
        <v>0.31901840490797545</v>
      </c>
      <c r="H60" s="18">
        <v>0.28396143733567047</v>
      </c>
      <c r="I60" s="25">
        <f t="shared" si="0"/>
        <v>-3.5056967572304976E-2</v>
      </c>
      <c r="J60" s="43" t="s">
        <v>32</v>
      </c>
      <c r="K60" s="21">
        <v>2273</v>
      </c>
      <c r="L60" s="21">
        <v>2279</v>
      </c>
      <c r="M60" s="13">
        <f t="shared" si="1"/>
        <v>2</v>
      </c>
      <c r="N60" s="27">
        <f t="shared" si="2"/>
        <v>8.7873462214411243E-4</v>
      </c>
      <c r="O60" s="12">
        <v>-4.333333333333333</v>
      </c>
      <c r="P60" s="23">
        <f t="shared" si="3"/>
        <v>-1.903925014645577E-3</v>
      </c>
      <c r="Q60" s="12">
        <v>-5.333333333333333</v>
      </c>
      <c r="R60" s="23">
        <f t="shared" si="4"/>
        <v>-2.3432923257176333E-3</v>
      </c>
      <c r="S60" s="12">
        <v>-5</v>
      </c>
      <c r="T60" s="23">
        <f t="shared" si="5"/>
        <v>-2.1968365553602814E-3</v>
      </c>
      <c r="U60" s="49">
        <v>3</v>
      </c>
      <c r="V60" s="14">
        <v>-6.0000000000000001E-3</v>
      </c>
      <c r="W60" s="14">
        <v>-6.0000000000000001E-3</v>
      </c>
      <c r="X60" s="14">
        <v>-1.2E-2</v>
      </c>
      <c r="Y60" s="14">
        <v>-8.0000000000000002E-3</v>
      </c>
      <c r="Z60" s="14">
        <v>-5.0000000000000001E-3</v>
      </c>
      <c r="AA60" s="14">
        <v>-1.4E-2</v>
      </c>
      <c r="AB60" s="14">
        <v>-1.0999999999999999E-2</v>
      </c>
      <c r="AC60" s="14">
        <v>-5.0000000000000001E-3</v>
      </c>
      <c r="AD60" s="14">
        <v>-1.4999999999999999E-2</v>
      </c>
      <c r="AE60" s="14">
        <v>-0.106</v>
      </c>
      <c r="AF60" s="55" t="s">
        <v>271</v>
      </c>
      <c r="AG60" s="55" t="s">
        <v>272</v>
      </c>
      <c r="AH60" s="56">
        <v>45.186986683677539</v>
      </c>
      <c r="AI60" s="56">
        <v>50.901459854014597</v>
      </c>
    </row>
    <row r="61" spans="1:35">
      <c r="A61" s="16" t="s">
        <v>85</v>
      </c>
      <c r="B61" s="17" t="s">
        <v>98</v>
      </c>
      <c r="C61" s="24">
        <v>0.15597287428273343</v>
      </c>
      <c r="D61" s="18">
        <v>0.64893062076160668</v>
      </c>
      <c r="E61" s="18">
        <v>0.19509650495565989</v>
      </c>
      <c r="F61" s="18">
        <v>0.30064308681672025</v>
      </c>
      <c r="G61" s="18">
        <v>0.32200000000000001</v>
      </c>
      <c r="H61" s="18">
        <v>0.316</v>
      </c>
      <c r="I61" s="25">
        <f t="shared" si="0"/>
        <v>-6.0000000000000053E-3</v>
      </c>
      <c r="J61" s="43" t="s">
        <v>65</v>
      </c>
      <c r="K61" s="21">
        <v>1917</v>
      </c>
      <c r="L61" s="21">
        <v>1891</v>
      </c>
      <c r="M61" s="13">
        <f t="shared" si="1"/>
        <v>-8.6666666666666661</v>
      </c>
      <c r="N61" s="23">
        <f t="shared" si="2"/>
        <v>-4.551820728291316E-3</v>
      </c>
      <c r="O61" s="12">
        <v>-13</v>
      </c>
      <c r="P61" s="23">
        <f t="shared" si="3"/>
        <v>-6.8277310924369748E-3</v>
      </c>
      <c r="Q61" s="12">
        <v>-0.33333333333333331</v>
      </c>
      <c r="R61" s="29">
        <f t="shared" si="4"/>
        <v>-1.7507002801120448E-4</v>
      </c>
      <c r="S61" s="12">
        <v>-4.666666666666667</v>
      </c>
      <c r="T61" s="23">
        <f t="shared" si="5"/>
        <v>-2.4509803921568627E-3</v>
      </c>
      <c r="U61" s="49">
        <v>3</v>
      </c>
      <c r="V61" s="14">
        <v>-6.0000000000000001E-3</v>
      </c>
      <c r="W61" s="14">
        <v>-6.0000000000000001E-3</v>
      </c>
      <c r="X61" s="14">
        <v>-1.2E-2</v>
      </c>
      <c r="Y61" s="14">
        <v>-8.0000000000000002E-3</v>
      </c>
      <c r="Z61" s="14">
        <v>-5.0000000000000001E-3</v>
      </c>
      <c r="AA61" s="14">
        <v>-1.4E-2</v>
      </c>
      <c r="AB61" s="14">
        <v>-1.0999999999999999E-2</v>
      </c>
      <c r="AC61" s="14">
        <v>-5.0000000000000001E-3</v>
      </c>
      <c r="AD61" s="14">
        <v>-1.4999999999999999E-2</v>
      </c>
      <c r="AE61" s="14">
        <v>-0.106</v>
      </c>
      <c r="AF61" s="55" t="s">
        <v>271</v>
      </c>
      <c r="AG61" s="55" t="s">
        <v>272</v>
      </c>
      <c r="AH61" s="56">
        <v>45.186986683677539</v>
      </c>
      <c r="AI61" s="56">
        <v>50.901459854014597</v>
      </c>
    </row>
    <row r="62" spans="1:35">
      <c r="A62" s="16" t="s">
        <v>99</v>
      </c>
      <c r="B62" s="17" t="s">
        <v>110</v>
      </c>
      <c r="C62" s="18">
        <v>0.14173967459324155</v>
      </c>
      <c r="D62" s="18">
        <v>0.64497288277012932</v>
      </c>
      <c r="E62" s="18">
        <v>0.21328744263662913</v>
      </c>
      <c r="F62" s="18">
        <v>0.33069210866752913</v>
      </c>
      <c r="G62" s="18">
        <v>0.31413195136535776</v>
      </c>
      <c r="H62" s="18">
        <v>0.27905122583217062</v>
      </c>
      <c r="I62" s="25">
        <f t="shared" si="0"/>
        <v>-3.508072553318714E-2</v>
      </c>
      <c r="J62" s="43" t="s">
        <v>32</v>
      </c>
      <c r="K62" s="21">
        <v>9588</v>
      </c>
      <c r="L62" s="21">
        <v>9246</v>
      </c>
      <c r="M62" s="13">
        <f t="shared" si="1"/>
        <v>-114</v>
      </c>
      <c r="N62" s="23">
        <f t="shared" si="2"/>
        <v>-1.2105766167569289E-2</v>
      </c>
      <c r="O62" s="12">
        <v>-73.666666666666671</v>
      </c>
      <c r="P62" s="23">
        <f t="shared" si="3"/>
        <v>-7.8227319386924357E-3</v>
      </c>
      <c r="Q62" s="12">
        <v>-28.666666666666668</v>
      </c>
      <c r="R62" s="23">
        <f t="shared" si="4"/>
        <v>-3.0441400304414006E-3</v>
      </c>
      <c r="S62" s="36">
        <v>-63.333333333333336</v>
      </c>
      <c r="T62" s="23">
        <f t="shared" si="5"/>
        <v>-6.7254256486496055E-3</v>
      </c>
      <c r="U62" s="49">
        <v>3</v>
      </c>
      <c r="V62" s="14">
        <v>-6.0000000000000001E-3</v>
      </c>
      <c r="W62" s="14">
        <v>-6.0000000000000001E-3</v>
      </c>
      <c r="X62" s="14">
        <v>-1.2E-2</v>
      </c>
      <c r="Y62" s="14">
        <v>-8.0000000000000002E-3</v>
      </c>
      <c r="Z62" s="14">
        <v>-5.0000000000000001E-3</v>
      </c>
      <c r="AA62" s="14">
        <v>-1.4E-2</v>
      </c>
      <c r="AB62" s="14">
        <v>-1.0999999999999999E-2</v>
      </c>
      <c r="AC62" s="14">
        <v>-5.0000000000000001E-3</v>
      </c>
      <c r="AD62" s="14">
        <v>-1.4999999999999999E-2</v>
      </c>
      <c r="AE62" s="14">
        <v>-0.106</v>
      </c>
      <c r="AF62" s="55" t="s">
        <v>271</v>
      </c>
      <c r="AG62" s="55" t="s">
        <v>272</v>
      </c>
      <c r="AH62" s="56">
        <v>45.186986683677539</v>
      </c>
      <c r="AI62" s="56">
        <v>50.901459854014597</v>
      </c>
    </row>
    <row r="63" spans="1:35">
      <c r="A63" s="16" t="s">
        <v>63</v>
      </c>
      <c r="B63" s="17" t="s">
        <v>84</v>
      </c>
      <c r="C63" s="18">
        <v>0.15013404825737264</v>
      </c>
      <c r="D63" s="24">
        <v>0.67024128686327078</v>
      </c>
      <c r="E63" s="18">
        <v>0.17962466487935658</v>
      </c>
      <c r="F63" s="18">
        <v>0.26800000000000002</v>
      </c>
      <c r="G63" s="18">
        <v>0.29287598944591031</v>
      </c>
      <c r="H63" s="18">
        <v>0.27572559366754618</v>
      </c>
      <c r="I63" s="25">
        <f t="shared" si="0"/>
        <v>-1.7150395778364136E-2</v>
      </c>
      <c r="J63" s="43" t="s">
        <v>34</v>
      </c>
      <c r="K63" s="21">
        <v>1492</v>
      </c>
      <c r="L63" s="21">
        <v>1527</v>
      </c>
      <c r="M63" s="13">
        <f t="shared" si="1"/>
        <v>11.666666666666666</v>
      </c>
      <c r="N63" s="27">
        <f t="shared" si="2"/>
        <v>7.7288285304184601E-3</v>
      </c>
      <c r="O63" s="28">
        <v>21.333333333333332</v>
      </c>
      <c r="P63" s="27">
        <f t="shared" si="3"/>
        <v>1.4132715027050899E-2</v>
      </c>
      <c r="Q63" s="12">
        <v>0</v>
      </c>
      <c r="R63" s="29">
        <f t="shared" si="4"/>
        <v>0</v>
      </c>
      <c r="S63" s="12">
        <v>-11.666666666666666</v>
      </c>
      <c r="T63" s="23">
        <f t="shared" si="5"/>
        <v>-7.7288285304184601E-3</v>
      </c>
      <c r="U63" s="49">
        <v>3</v>
      </c>
      <c r="V63" s="14">
        <v>-6.0000000000000001E-3</v>
      </c>
      <c r="W63" s="14">
        <v>-6.0000000000000001E-3</v>
      </c>
      <c r="X63" s="14">
        <v>-1.2E-2</v>
      </c>
      <c r="Y63" s="14">
        <v>-8.0000000000000002E-3</v>
      </c>
      <c r="Z63" s="14">
        <v>-5.0000000000000001E-3</v>
      </c>
      <c r="AA63" s="14">
        <v>-1.4E-2</v>
      </c>
      <c r="AB63" s="14">
        <v>-1.0999999999999999E-2</v>
      </c>
      <c r="AC63" s="14">
        <v>-5.0000000000000001E-3</v>
      </c>
      <c r="AD63" s="14">
        <v>-1.4999999999999999E-2</v>
      </c>
      <c r="AE63" s="14">
        <v>-0.106</v>
      </c>
      <c r="AF63" s="55" t="s">
        <v>271</v>
      </c>
      <c r="AG63" s="55" t="s">
        <v>272</v>
      </c>
      <c r="AH63" s="56">
        <v>45.186986683677539</v>
      </c>
      <c r="AI63" s="56">
        <v>50.901459854014597</v>
      </c>
    </row>
    <row r="64" spans="1:35">
      <c r="A64" s="40" t="s">
        <v>223</v>
      </c>
      <c r="B64" s="17" t="s">
        <v>235</v>
      </c>
      <c r="C64" s="24">
        <v>0.16319688109161792</v>
      </c>
      <c r="D64" s="18">
        <v>0.63376218323586742</v>
      </c>
      <c r="E64" s="18">
        <v>0.20304093567251463</v>
      </c>
      <c r="F64" s="18">
        <v>0.32037401574803148</v>
      </c>
      <c r="G64" s="18">
        <v>0.32826834862385323</v>
      </c>
      <c r="H64" s="18">
        <v>0.2888474770642202</v>
      </c>
      <c r="I64" s="25">
        <f t="shared" si="0"/>
        <v>-3.9420871559633031E-2</v>
      </c>
      <c r="J64" s="43" t="s">
        <v>32</v>
      </c>
      <c r="K64" s="21">
        <v>12825</v>
      </c>
      <c r="L64" s="21">
        <v>12352</v>
      </c>
      <c r="M64" s="13">
        <f t="shared" si="1"/>
        <v>-157.66666666666666</v>
      </c>
      <c r="N64" s="23">
        <f t="shared" si="2"/>
        <v>-1.2524658749387668E-2</v>
      </c>
      <c r="O64" s="36">
        <v>-107.33333333333333</v>
      </c>
      <c r="P64" s="23">
        <f t="shared" si="3"/>
        <v>-8.5263004594140143E-3</v>
      </c>
      <c r="Q64" s="12">
        <v>-18.666666666666668</v>
      </c>
      <c r="R64" s="29">
        <f t="shared" si="4"/>
        <v>-1.4828348625067853E-3</v>
      </c>
      <c r="S64" s="36">
        <v>-73.333333333333329</v>
      </c>
      <c r="T64" s="23">
        <f t="shared" si="5"/>
        <v>-5.8254226741337994E-3</v>
      </c>
      <c r="U64" s="49">
        <v>3</v>
      </c>
      <c r="V64" s="14">
        <v>-6.0000000000000001E-3</v>
      </c>
      <c r="W64" s="14">
        <v>-6.0000000000000001E-3</v>
      </c>
      <c r="X64" s="14">
        <v>-1.2E-2</v>
      </c>
      <c r="Y64" s="14">
        <v>-8.0000000000000002E-3</v>
      </c>
      <c r="Z64" s="14">
        <v>-5.0000000000000001E-3</v>
      </c>
      <c r="AA64" s="14">
        <v>-1.4E-2</v>
      </c>
      <c r="AB64" s="14">
        <v>-1.0999999999999999E-2</v>
      </c>
      <c r="AC64" s="14">
        <v>-5.0000000000000001E-3</v>
      </c>
      <c r="AD64" s="14">
        <v>-1.4999999999999999E-2</v>
      </c>
      <c r="AE64" s="14">
        <v>-0.106</v>
      </c>
      <c r="AF64" s="55" t="s">
        <v>271</v>
      </c>
      <c r="AG64" s="55" t="s">
        <v>272</v>
      </c>
      <c r="AH64" s="56">
        <v>45.186986683677539</v>
      </c>
      <c r="AI64" s="56">
        <v>50.901459854014597</v>
      </c>
    </row>
    <row r="65" spans="1:35" ht="15" customHeight="1">
      <c r="A65" s="16" t="s">
        <v>139</v>
      </c>
      <c r="B65" s="17" t="s">
        <v>151</v>
      </c>
      <c r="C65" s="18">
        <v>0.12931034482758622</v>
      </c>
      <c r="D65" s="18">
        <v>0.64827586206896548</v>
      </c>
      <c r="E65" s="18">
        <v>0.22241379310344828</v>
      </c>
      <c r="F65" s="18">
        <v>0.34308510638297873</v>
      </c>
      <c r="G65" s="18">
        <v>0.34482758620689657</v>
      </c>
      <c r="H65" s="18">
        <v>0.29137931034482761</v>
      </c>
      <c r="I65" s="30">
        <f t="shared" si="0"/>
        <v>-5.3448275862068961E-2</v>
      </c>
      <c r="J65" s="43" t="s">
        <v>65</v>
      </c>
      <c r="K65" s="21">
        <v>1160</v>
      </c>
      <c r="L65" s="21">
        <v>1136</v>
      </c>
      <c r="M65" s="13">
        <f t="shared" si="1"/>
        <v>-8</v>
      </c>
      <c r="N65" s="23">
        <f t="shared" si="2"/>
        <v>-6.9686411149825784E-3</v>
      </c>
      <c r="O65" s="12">
        <v>-4.333333333333333</v>
      </c>
      <c r="P65" s="23">
        <f t="shared" si="3"/>
        <v>-3.7746806039488964E-3</v>
      </c>
      <c r="Q65" s="12">
        <v>-3.6666666666666665</v>
      </c>
      <c r="R65" s="23">
        <f t="shared" si="4"/>
        <v>-3.1939605110336815E-3</v>
      </c>
      <c r="S65" s="12">
        <v>-5.333333333333333</v>
      </c>
      <c r="T65" s="23">
        <f t="shared" si="5"/>
        <v>-4.6457607433217189E-3</v>
      </c>
      <c r="U65" s="49">
        <v>3</v>
      </c>
      <c r="V65" s="14">
        <v>-6.0000000000000001E-3</v>
      </c>
      <c r="W65" s="14">
        <v>-6.0000000000000001E-3</v>
      </c>
      <c r="X65" s="14">
        <v>-1.2E-2</v>
      </c>
      <c r="Y65" s="14">
        <v>-8.0000000000000002E-3</v>
      </c>
      <c r="Z65" s="14">
        <v>-5.0000000000000001E-3</v>
      </c>
      <c r="AA65" s="14">
        <v>-1.4E-2</v>
      </c>
      <c r="AB65" s="14">
        <v>-1.0999999999999999E-2</v>
      </c>
      <c r="AC65" s="14">
        <v>-5.0000000000000001E-3</v>
      </c>
      <c r="AD65" s="14">
        <v>-1.4999999999999999E-2</v>
      </c>
      <c r="AE65" s="14">
        <v>-0.106</v>
      </c>
      <c r="AF65" s="55" t="s">
        <v>271</v>
      </c>
      <c r="AG65" s="55" t="s">
        <v>272</v>
      </c>
      <c r="AH65" s="56">
        <v>45.186986683677539</v>
      </c>
      <c r="AI65" s="56">
        <v>50.901459854014597</v>
      </c>
    </row>
    <row r="66" spans="1:35" ht="15" customHeight="1">
      <c r="A66" s="40" t="s">
        <v>237</v>
      </c>
      <c r="B66" s="17" t="s">
        <v>247</v>
      </c>
      <c r="C66" s="18">
        <v>0.14582516660133282</v>
      </c>
      <c r="D66" s="18">
        <v>0.65414123312986505</v>
      </c>
      <c r="E66" s="18">
        <v>0.20003360026880215</v>
      </c>
      <c r="F66" s="18">
        <v>0.30579573666638132</v>
      </c>
      <c r="G66" s="18">
        <v>0.34471265528734474</v>
      </c>
      <c r="H66" s="18">
        <v>0.30926169073830928</v>
      </c>
      <c r="I66" s="25">
        <f t="shared" si="0"/>
        <v>-3.5450964549035457E-2</v>
      </c>
      <c r="J66" s="43" t="s">
        <v>32</v>
      </c>
      <c r="K66" s="21">
        <v>17857</v>
      </c>
      <c r="L66" s="21">
        <v>17549</v>
      </c>
      <c r="M66" s="13">
        <f t="shared" si="1"/>
        <v>-102.66666666666667</v>
      </c>
      <c r="N66" s="23">
        <f t="shared" si="2"/>
        <v>-5.7993936997495716E-3</v>
      </c>
      <c r="O66" s="36">
        <v>-113.33333333333333</v>
      </c>
      <c r="P66" s="23">
        <f t="shared" si="3"/>
        <v>-6.4019281101131628E-3</v>
      </c>
      <c r="Q66" s="36">
        <v>-94</v>
      </c>
      <c r="R66" s="22">
        <f t="shared" si="4"/>
        <v>-5.309834491329153E-3</v>
      </c>
      <c r="S66" s="36">
        <v>-55.333333333333336</v>
      </c>
      <c r="T66" s="23">
        <f t="shared" si="5"/>
        <v>-3.1256472537611328E-3</v>
      </c>
      <c r="U66" s="49">
        <v>3</v>
      </c>
      <c r="V66" s="14">
        <v>-6.0000000000000001E-3</v>
      </c>
      <c r="W66" s="14">
        <v>-6.0000000000000001E-3</v>
      </c>
      <c r="X66" s="14">
        <v>-1.2E-2</v>
      </c>
      <c r="Y66" s="14">
        <v>-8.0000000000000002E-3</v>
      </c>
      <c r="Z66" s="14">
        <v>-5.0000000000000001E-3</v>
      </c>
      <c r="AA66" s="14">
        <v>-1.4E-2</v>
      </c>
      <c r="AB66" s="14">
        <v>-1.0999999999999999E-2</v>
      </c>
      <c r="AC66" s="14">
        <v>-5.0000000000000001E-3</v>
      </c>
      <c r="AD66" s="14">
        <v>-1.4999999999999999E-2</v>
      </c>
      <c r="AE66" s="14">
        <v>-0.106</v>
      </c>
      <c r="AF66" s="55" t="s">
        <v>271</v>
      </c>
      <c r="AG66" s="55" t="s">
        <v>272</v>
      </c>
      <c r="AH66" s="56">
        <v>45.186986683677539</v>
      </c>
      <c r="AI66" s="56">
        <v>50.901459854014597</v>
      </c>
    </row>
    <row r="67" spans="1:35" ht="15" customHeight="1">
      <c r="A67" s="40" t="s">
        <v>237</v>
      </c>
      <c r="B67" s="17" t="s">
        <v>248</v>
      </c>
      <c r="C67" s="24">
        <v>0.16415500000000002</v>
      </c>
      <c r="D67" s="18">
        <v>0.65039000000000002</v>
      </c>
      <c r="E67" s="18">
        <v>0.18545</v>
      </c>
      <c r="F67" s="18">
        <v>0.28514</v>
      </c>
      <c r="G67" s="18">
        <v>0.34968000000000005</v>
      </c>
      <c r="H67" s="18">
        <v>0.31934999999999997</v>
      </c>
      <c r="I67" s="25">
        <f t="shared" si="0"/>
        <v>-3.0330000000000079E-2</v>
      </c>
      <c r="J67" s="43" t="s">
        <v>32</v>
      </c>
      <c r="K67" s="38">
        <v>9954</v>
      </c>
      <c r="L67" s="21">
        <v>9517</v>
      </c>
      <c r="M67" s="13">
        <f t="shared" si="1"/>
        <v>-145.66666666666666</v>
      </c>
      <c r="N67" s="23">
        <f t="shared" si="2"/>
        <v>-1.4962422748360809E-2</v>
      </c>
      <c r="O67" s="12">
        <v>-79.666666666666671</v>
      </c>
      <c r="P67" s="23">
        <f t="shared" si="3"/>
        <v>-8.1831099241607176E-3</v>
      </c>
      <c r="Q67" s="36">
        <v>-33</v>
      </c>
      <c r="R67" s="23">
        <f t="shared" si="4"/>
        <v>-3.3896564121000464E-3</v>
      </c>
      <c r="S67" s="36">
        <v>-46.333333333333336</v>
      </c>
      <c r="T67" s="23">
        <f t="shared" si="5"/>
        <v>-4.7592145584030958E-3</v>
      </c>
      <c r="U67" s="49">
        <v>3</v>
      </c>
      <c r="V67" s="14">
        <v>-6.0000000000000001E-3</v>
      </c>
      <c r="W67" s="14">
        <v>-6.0000000000000001E-3</v>
      </c>
      <c r="X67" s="14">
        <v>-1.2E-2</v>
      </c>
      <c r="Y67" s="14">
        <v>-8.0000000000000002E-3</v>
      </c>
      <c r="Z67" s="14">
        <v>-5.0000000000000001E-3</v>
      </c>
      <c r="AA67" s="14">
        <v>-1.4E-2</v>
      </c>
      <c r="AB67" s="14">
        <v>-1.0999999999999999E-2</v>
      </c>
      <c r="AC67" s="14">
        <v>-5.0000000000000001E-3</v>
      </c>
      <c r="AD67" s="14">
        <v>-1.4999999999999999E-2</v>
      </c>
      <c r="AE67" s="14">
        <v>-0.106</v>
      </c>
      <c r="AF67" s="55" t="s">
        <v>271</v>
      </c>
      <c r="AG67" s="55" t="s">
        <v>272</v>
      </c>
      <c r="AH67" s="56">
        <v>45.186986683677539</v>
      </c>
      <c r="AI67" s="56">
        <v>50.901459854014597</v>
      </c>
    </row>
    <row r="68" spans="1:35" ht="15" customHeight="1">
      <c r="A68" s="40" t="s">
        <v>200</v>
      </c>
      <c r="B68" s="17" t="s">
        <v>221</v>
      </c>
      <c r="C68" s="24">
        <v>0.17707442258340461</v>
      </c>
      <c r="D68" s="18">
        <v>0.6347305389221557</v>
      </c>
      <c r="E68" s="18">
        <v>0.18819503849443969</v>
      </c>
      <c r="F68" s="18">
        <v>0.29649595687331537</v>
      </c>
      <c r="G68" s="18">
        <v>0.34956521739130436</v>
      </c>
      <c r="H68" s="18">
        <v>0.31304347826086959</v>
      </c>
      <c r="I68" s="25">
        <f t="shared" si="0"/>
        <v>-3.6521739130434772E-2</v>
      </c>
      <c r="J68" s="43" t="s">
        <v>47</v>
      </c>
      <c r="K68" s="21">
        <v>1169</v>
      </c>
      <c r="L68" s="21">
        <v>1150</v>
      </c>
      <c r="M68" s="13">
        <f t="shared" si="1"/>
        <v>-6.333333333333333</v>
      </c>
      <c r="N68" s="23">
        <f t="shared" si="2"/>
        <v>-5.4621244789420723E-3</v>
      </c>
      <c r="O68" s="12">
        <v>15.333333333333334</v>
      </c>
      <c r="P68" s="27">
        <f t="shared" si="3"/>
        <v>1.3224090843754492E-2</v>
      </c>
      <c r="Q68" s="12">
        <v>-0.33333333333333331</v>
      </c>
      <c r="R68" s="29">
        <f t="shared" si="4"/>
        <v>-2.8748023573379328E-4</v>
      </c>
      <c r="S68" s="12">
        <v>-13.333333333333334</v>
      </c>
      <c r="T68" s="23">
        <f t="shared" si="5"/>
        <v>-1.1499209429351733E-2</v>
      </c>
      <c r="U68" s="49">
        <v>3</v>
      </c>
      <c r="V68" s="14">
        <v>-6.0000000000000001E-3</v>
      </c>
      <c r="W68" s="14">
        <v>-6.0000000000000001E-3</v>
      </c>
      <c r="X68" s="14">
        <v>-1.2E-2</v>
      </c>
      <c r="Y68" s="14">
        <v>-8.0000000000000002E-3</v>
      </c>
      <c r="Z68" s="14">
        <v>-5.0000000000000001E-3</v>
      </c>
      <c r="AA68" s="14">
        <v>-1.4E-2</v>
      </c>
      <c r="AB68" s="14">
        <v>-1.0999999999999999E-2</v>
      </c>
      <c r="AC68" s="14">
        <v>-5.0000000000000001E-3</v>
      </c>
      <c r="AD68" s="14">
        <v>-1.4999999999999999E-2</v>
      </c>
      <c r="AE68" s="14">
        <v>-0.106</v>
      </c>
      <c r="AF68" s="55" t="s">
        <v>271</v>
      </c>
      <c r="AG68" s="55" t="s">
        <v>272</v>
      </c>
      <c r="AH68" s="56">
        <v>45.186986683677539</v>
      </c>
      <c r="AI68" s="56">
        <v>50.901459854014597</v>
      </c>
    </row>
    <row r="69" spans="1:35" ht="15" customHeight="1">
      <c r="A69" s="40" t="s">
        <v>250</v>
      </c>
      <c r="B69" s="17" t="s">
        <v>262</v>
      </c>
      <c r="C69" s="18">
        <v>0.15161813547539971</v>
      </c>
      <c r="D69" s="18">
        <v>0.65026647099714219</v>
      </c>
      <c r="E69" s="18">
        <v>0.19811539352745811</v>
      </c>
      <c r="F69" s="18">
        <v>0.30466801282812683</v>
      </c>
      <c r="G69" s="18">
        <v>0.34214641080312724</v>
      </c>
      <c r="H69" s="18">
        <v>0.29793887704335464</v>
      </c>
      <c r="I69" s="30">
        <f t="shared" si="0"/>
        <v>-4.4207533759772599E-2</v>
      </c>
      <c r="J69" s="43" t="s">
        <v>32</v>
      </c>
      <c r="K69" s="21">
        <v>12947</v>
      </c>
      <c r="L69" s="21">
        <v>12458</v>
      </c>
      <c r="M69" s="13">
        <f t="shared" si="1"/>
        <v>-163</v>
      </c>
      <c r="N69" s="23">
        <f t="shared" si="2"/>
        <v>-1.2832119661483959E-2</v>
      </c>
      <c r="O69" s="36">
        <v>-167.33333333333334</v>
      </c>
      <c r="P69" s="23">
        <f t="shared" si="3"/>
        <v>-1.3173259856983534E-2</v>
      </c>
      <c r="Q69" s="36">
        <v>-54.333333333333336</v>
      </c>
      <c r="R69" s="23">
        <f t="shared" si="4"/>
        <v>-4.2773732204946539E-3</v>
      </c>
      <c r="S69" s="12">
        <v>-31.666666666666668</v>
      </c>
      <c r="T69" s="23">
        <f t="shared" si="5"/>
        <v>-2.4929475824968838E-3</v>
      </c>
      <c r="U69" s="49">
        <v>3</v>
      </c>
      <c r="V69" s="14">
        <v>-6.0000000000000001E-3</v>
      </c>
      <c r="W69" s="14">
        <v>-6.0000000000000001E-3</v>
      </c>
      <c r="X69" s="14">
        <v>-1.2E-2</v>
      </c>
      <c r="Y69" s="14">
        <v>-8.0000000000000002E-3</v>
      </c>
      <c r="Z69" s="14">
        <v>-5.0000000000000001E-3</v>
      </c>
      <c r="AA69" s="14">
        <v>-1.4E-2</v>
      </c>
      <c r="AB69" s="14">
        <v>-1.0999999999999999E-2</v>
      </c>
      <c r="AC69" s="14">
        <v>-5.0000000000000001E-3</v>
      </c>
      <c r="AD69" s="14">
        <v>-1.4999999999999999E-2</v>
      </c>
      <c r="AE69" s="14">
        <v>-0.106</v>
      </c>
      <c r="AF69" s="55" t="s">
        <v>271</v>
      </c>
      <c r="AG69" s="55" t="s">
        <v>272</v>
      </c>
      <c r="AH69" s="56">
        <v>45.186986683677539</v>
      </c>
      <c r="AI69" s="56">
        <v>50.901459854014597</v>
      </c>
    </row>
    <row r="70" spans="1:35" s="6" customFormat="1" ht="15" customHeight="1">
      <c r="A70" s="16" t="s">
        <v>123</v>
      </c>
      <c r="B70" s="17" t="s">
        <v>138</v>
      </c>
      <c r="C70" s="18">
        <v>0.15164835164835164</v>
      </c>
      <c r="D70" s="18">
        <v>0.6426373626373626</v>
      </c>
      <c r="E70" s="18">
        <v>0.20571428571428571</v>
      </c>
      <c r="F70" s="18">
        <v>0.32010943912448703</v>
      </c>
      <c r="G70" s="18">
        <v>0.30171673819742489</v>
      </c>
      <c r="H70" s="18">
        <v>0.2836909871244635</v>
      </c>
      <c r="I70" s="25">
        <f t="shared" ref="I70:I133" si="6">H70-G70</f>
        <v>-1.8025751072961393E-2</v>
      </c>
      <c r="J70" s="43" t="s">
        <v>34</v>
      </c>
      <c r="K70" s="21">
        <v>4550</v>
      </c>
      <c r="L70" s="21">
        <v>4296</v>
      </c>
      <c r="M70" s="13">
        <f t="shared" ref="M70:M133" si="7">(L70-K70)/3</f>
        <v>-84.666666666666671</v>
      </c>
      <c r="N70" s="23">
        <f t="shared" ref="N70:N133" si="8">M70/(K70+L70)*2</f>
        <v>-1.9142361896148919E-2</v>
      </c>
      <c r="O70" s="12">
        <v>-61</v>
      </c>
      <c r="P70" s="23">
        <f t="shared" ref="P70:P133" si="9">O70/(K70+L70)*2</f>
        <v>-1.3791544200768708E-2</v>
      </c>
      <c r="Q70" s="12">
        <v>-13.666666666666666</v>
      </c>
      <c r="R70" s="23">
        <f t="shared" ref="R70:R133" si="10">Q70/(K70+L70)*2</f>
        <v>-3.0899088100082898E-3</v>
      </c>
      <c r="S70" s="12">
        <v>-30.333333333333332</v>
      </c>
      <c r="T70" s="23">
        <f t="shared" ref="T70:T133" si="11">S70/(K70+L70)*2</f>
        <v>-6.8580902856281555E-3</v>
      </c>
      <c r="U70" s="49">
        <v>3</v>
      </c>
      <c r="V70" s="14">
        <v>-6.0000000000000001E-3</v>
      </c>
      <c r="W70" s="14">
        <v>-6.0000000000000001E-3</v>
      </c>
      <c r="X70" s="14">
        <v>-1.2E-2</v>
      </c>
      <c r="Y70" s="14">
        <v>-8.0000000000000002E-3</v>
      </c>
      <c r="Z70" s="14">
        <v>-5.0000000000000001E-3</v>
      </c>
      <c r="AA70" s="14">
        <v>-1.4E-2</v>
      </c>
      <c r="AB70" s="14">
        <v>-1.0999999999999999E-2</v>
      </c>
      <c r="AC70" s="14">
        <v>-5.0000000000000001E-3</v>
      </c>
      <c r="AD70" s="14">
        <v>-1.4999999999999999E-2</v>
      </c>
      <c r="AE70" s="14">
        <v>-0.106</v>
      </c>
      <c r="AF70" s="55" t="s">
        <v>271</v>
      </c>
      <c r="AG70" s="55" t="s">
        <v>272</v>
      </c>
      <c r="AH70" s="56">
        <v>45.186986683677539</v>
      </c>
      <c r="AI70" s="56">
        <v>50.901459854014597</v>
      </c>
    </row>
    <row r="71" spans="1:35" ht="15" customHeight="1">
      <c r="A71" s="16" t="s">
        <v>154</v>
      </c>
      <c r="B71" s="17" t="s">
        <v>173</v>
      </c>
      <c r="C71" s="24">
        <v>0.15694551036070606</v>
      </c>
      <c r="D71" s="18">
        <v>0.64504988488104376</v>
      </c>
      <c r="E71" s="18">
        <v>0.19800460475825019</v>
      </c>
      <c r="F71" s="18">
        <v>0.30696014277215944</v>
      </c>
      <c r="G71" s="18">
        <v>0.30972762645914398</v>
      </c>
      <c r="H71" s="18">
        <v>0.30428015564202332</v>
      </c>
      <c r="I71" s="25">
        <f t="shared" si="6"/>
        <v>-5.4474708171206587E-3</v>
      </c>
      <c r="J71" s="43" t="s">
        <v>47</v>
      </c>
      <c r="K71" s="21">
        <v>2606</v>
      </c>
      <c r="L71" s="21">
        <v>2520</v>
      </c>
      <c r="M71" s="13">
        <f t="shared" si="7"/>
        <v>-28.666666666666668</v>
      </c>
      <c r="N71" s="23">
        <f t="shared" si="8"/>
        <v>-1.1184809468071271E-2</v>
      </c>
      <c r="O71" s="12">
        <v>-33.333333333333336</v>
      </c>
      <c r="P71" s="23">
        <f t="shared" si="9"/>
        <v>-1.3005592404734036E-2</v>
      </c>
      <c r="Q71" s="12">
        <v>-6.333333333333333</v>
      </c>
      <c r="R71" s="23">
        <f t="shared" si="10"/>
        <v>-2.4710625568994666E-3</v>
      </c>
      <c r="S71" s="12">
        <v>-10.666666666666666</v>
      </c>
      <c r="T71" s="23">
        <f t="shared" si="11"/>
        <v>-4.1617895695148909E-3</v>
      </c>
      <c r="U71" s="49">
        <v>3</v>
      </c>
      <c r="V71" s="14">
        <v>-6.0000000000000001E-3</v>
      </c>
      <c r="W71" s="14">
        <v>-6.0000000000000001E-3</v>
      </c>
      <c r="X71" s="14">
        <v>-1.2E-2</v>
      </c>
      <c r="Y71" s="14">
        <v>-8.0000000000000002E-3</v>
      </c>
      <c r="Z71" s="14">
        <v>-5.0000000000000001E-3</v>
      </c>
      <c r="AA71" s="14">
        <v>-1.4E-2</v>
      </c>
      <c r="AB71" s="14">
        <v>-1.0999999999999999E-2</v>
      </c>
      <c r="AC71" s="14">
        <v>-5.0000000000000001E-3</v>
      </c>
      <c r="AD71" s="14">
        <v>-1.4999999999999999E-2</v>
      </c>
      <c r="AE71" s="14">
        <v>-0.106</v>
      </c>
      <c r="AF71" s="55" t="s">
        <v>271</v>
      </c>
      <c r="AG71" s="55" t="s">
        <v>272</v>
      </c>
      <c r="AH71" s="56">
        <v>45.186986683677539</v>
      </c>
      <c r="AI71" s="56">
        <v>50.901459854014597</v>
      </c>
    </row>
    <row r="72" spans="1:35" ht="15" customHeight="1">
      <c r="A72" s="16" t="s">
        <v>63</v>
      </c>
      <c r="B72" s="17" t="s">
        <v>64</v>
      </c>
      <c r="C72" s="19">
        <v>5.3072625698324022E-2</v>
      </c>
      <c r="D72" s="18">
        <v>0.63687150837988826</v>
      </c>
      <c r="E72" s="19">
        <v>0.31005586592178769</v>
      </c>
      <c r="F72" s="19">
        <v>0.48684210526315791</v>
      </c>
      <c r="G72" s="19">
        <v>0.12941176470588237</v>
      </c>
      <c r="H72" s="19">
        <v>0.11764705882352941</v>
      </c>
      <c r="I72" s="25">
        <f t="shared" si="6"/>
        <v>-1.1764705882352955E-2</v>
      </c>
      <c r="J72" s="43" t="s">
        <v>65</v>
      </c>
      <c r="K72" s="21">
        <v>358</v>
      </c>
      <c r="L72" s="21">
        <v>416</v>
      </c>
      <c r="M72" s="13">
        <f t="shared" si="7"/>
        <v>19.333333333333332</v>
      </c>
      <c r="N72" s="27">
        <f t="shared" si="8"/>
        <v>4.9956933677863906E-2</v>
      </c>
      <c r="O72" s="28">
        <v>19.666666666666668</v>
      </c>
      <c r="P72" s="27">
        <f t="shared" si="9"/>
        <v>5.0818260120585705E-2</v>
      </c>
      <c r="Q72" s="28">
        <v>1.6666666666666667</v>
      </c>
      <c r="R72" s="27">
        <f t="shared" si="10"/>
        <v>4.3066322136089581E-3</v>
      </c>
      <c r="S72" s="12">
        <v>-5.333333333333333</v>
      </c>
      <c r="T72" s="23">
        <f t="shared" si="11"/>
        <v>-1.3781223083548665E-2</v>
      </c>
      <c r="U72" s="48">
        <v>4</v>
      </c>
    </row>
    <row r="73" spans="1:35" ht="15" customHeight="1">
      <c r="A73" s="16" t="s">
        <v>112</v>
      </c>
      <c r="B73" s="17" t="s">
        <v>120</v>
      </c>
      <c r="C73" s="19">
        <v>7.3239436619718309E-2</v>
      </c>
      <c r="D73" s="18">
        <v>0.6394366197183099</v>
      </c>
      <c r="E73" s="18">
        <v>0.28732394366197184</v>
      </c>
      <c r="F73" s="18">
        <v>0.44933920704845814</v>
      </c>
      <c r="G73" s="19">
        <v>0.23214285714285715</v>
      </c>
      <c r="H73" s="19">
        <v>0.14285714285714285</v>
      </c>
      <c r="I73" s="20">
        <f t="shared" si="6"/>
        <v>-8.9285714285714302E-2</v>
      </c>
      <c r="J73" s="43" t="s">
        <v>47</v>
      </c>
      <c r="K73" s="21">
        <v>355</v>
      </c>
      <c r="L73" s="21">
        <v>338</v>
      </c>
      <c r="M73" s="13">
        <f t="shared" si="7"/>
        <v>-5.666666666666667</v>
      </c>
      <c r="N73" s="23">
        <f t="shared" si="8"/>
        <v>-1.6354016354016353E-2</v>
      </c>
      <c r="O73" s="12">
        <v>1</v>
      </c>
      <c r="P73" s="27">
        <f t="shared" si="9"/>
        <v>2.886002886002886E-3</v>
      </c>
      <c r="Q73" s="12">
        <v>0</v>
      </c>
      <c r="R73" s="29">
        <f t="shared" si="10"/>
        <v>0</v>
      </c>
      <c r="S73" s="12">
        <v>-5.666666666666667</v>
      </c>
      <c r="T73" s="22">
        <f t="shared" si="11"/>
        <v>-1.6354016354016353E-2</v>
      </c>
      <c r="U73" s="48">
        <v>4</v>
      </c>
    </row>
    <row r="74" spans="1:35" ht="15" customHeight="1">
      <c r="A74" s="16" t="s">
        <v>30</v>
      </c>
      <c r="B74" s="17" t="s">
        <v>31</v>
      </c>
      <c r="C74" s="18">
        <v>0.11010362694300518</v>
      </c>
      <c r="D74" s="18">
        <v>0.6113989637305699</v>
      </c>
      <c r="E74" s="18">
        <v>0.27849740932642486</v>
      </c>
      <c r="F74" s="18">
        <v>0.45550847457627119</v>
      </c>
      <c r="G74" s="18">
        <v>0.29567307692307693</v>
      </c>
      <c r="H74" s="19">
        <v>0.21875</v>
      </c>
      <c r="I74" s="20">
        <f t="shared" si="6"/>
        <v>-7.6923076923076927E-2</v>
      </c>
      <c r="J74" s="43" t="s">
        <v>32</v>
      </c>
      <c r="K74" s="21">
        <v>772</v>
      </c>
      <c r="L74" s="21">
        <v>712</v>
      </c>
      <c r="M74" s="13">
        <f t="shared" si="7"/>
        <v>-20</v>
      </c>
      <c r="N74" s="22">
        <f t="shared" si="8"/>
        <v>-2.6954177897574125E-2</v>
      </c>
      <c r="O74" s="12">
        <v>-8</v>
      </c>
      <c r="P74" s="23">
        <f t="shared" si="9"/>
        <v>-1.078167115902965E-2</v>
      </c>
      <c r="Q74" s="12">
        <v>-3.6666666666666665</v>
      </c>
      <c r="R74" s="23">
        <f t="shared" si="10"/>
        <v>-4.9415992812219221E-3</v>
      </c>
      <c r="S74" s="12">
        <v>-14</v>
      </c>
      <c r="T74" s="22">
        <f t="shared" si="11"/>
        <v>-1.8867924528301886E-2</v>
      </c>
      <c r="U74" s="47">
        <v>5</v>
      </c>
      <c r="V74" s="14">
        <v>-1.2E-2</v>
      </c>
      <c r="W74" s="14">
        <v>-2E-3</v>
      </c>
      <c r="X74" s="14">
        <v>-1.4E-2</v>
      </c>
      <c r="Y74" s="14">
        <v>-1.4999999999999999E-2</v>
      </c>
      <c r="Z74" s="14">
        <v>-2E-3</v>
      </c>
      <c r="AA74" s="14">
        <v>-1.7000000000000001E-2</v>
      </c>
      <c r="AB74" s="14">
        <v>-1.7999999999999999E-2</v>
      </c>
      <c r="AC74" s="14">
        <v>-3.0000000000000001E-3</v>
      </c>
      <c r="AD74" s="14">
        <v>-2.1000000000000001E-2</v>
      </c>
      <c r="AE74" s="14">
        <v>0.19400000000000001</v>
      </c>
      <c r="AF74" s="55" t="s">
        <v>273</v>
      </c>
      <c r="AG74" s="55" t="s">
        <v>274</v>
      </c>
      <c r="AH74" s="56">
        <v>50.715430861723448</v>
      </c>
      <c r="AI74" s="56">
        <v>57.368421052631575</v>
      </c>
    </row>
    <row r="75" spans="1:35" ht="15" customHeight="1">
      <c r="A75" s="40" t="s">
        <v>200</v>
      </c>
      <c r="B75" s="17" t="s">
        <v>201</v>
      </c>
      <c r="C75" s="18">
        <v>0.14318706697459585</v>
      </c>
      <c r="D75" s="19">
        <v>0.57967667436489612</v>
      </c>
      <c r="E75" s="18">
        <v>0.27713625866050806</v>
      </c>
      <c r="F75" s="18">
        <v>0.47808764940239046</v>
      </c>
      <c r="G75" s="18">
        <v>0.28487518355359764</v>
      </c>
      <c r="H75" s="18">
        <v>0.27165932452276065</v>
      </c>
      <c r="I75" s="25">
        <f t="shared" si="6"/>
        <v>-1.3215859030836996E-2</v>
      </c>
      <c r="J75" s="43" t="s">
        <v>65</v>
      </c>
      <c r="K75" s="21">
        <v>1299</v>
      </c>
      <c r="L75" s="21">
        <v>1287</v>
      </c>
      <c r="M75" s="13">
        <f t="shared" si="7"/>
        <v>-4</v>
      </c>
      <c r="N75" s="23">
        <f t="shared" si="8"/>
        <v>-3.0935808197989174E-3</v>
      </c>
      <c r="O75" s="12">
        <v>8.6666666666666661</v>
      </c>
      <c r="P75" s="27">
        <f t="shared" si="9"/>
        <v>6.7027584428976539E-3</v>
      </c>
      <c r="Q75" s="12">
        <v>-0.66666666666666663</v>
      </c>
      <c r="R75" s="29">
        <f t="shared" si="10"/>
        <v>-5.1559680329981946E-4</v>
      </c>
      <c r="S75" s="12">
        <v>-12</v>
      </c>
      <c r="T75" s="23">
        <f t="shared" si="11"/>
        <v>-9.2807424593967514E-3</v>
      </c>
      <c r="U75" s="47">
        <v>5</v>
      </c>
      <c r="V75" s="14">
        <v>-1.2E-2</v>
      </c>
      <c r="W75" s="14">
        <v>-2E-3</v>
      </c>
      <c r="X75" s="14">
        <v>-1.4E-2</v>
      </c>
      <c r="Y75" s="14">
        <v>-1.4999999999999999E-2</v>
      </c>
      <c r="Z75" s="14">
        <v>-2E-3</v>
      </c>
      <c r="AA75" s="14">
        <v>-1.7000000000000001E-2</v>
      </c>
      <c r="AB75" s="14">
        <v>-1.7999999999999999E-2</v>
      </c>
      <c r="AC75" s="14">
        <v>-3.0000000000000001E-3</v>
      </c>
      <c r="AD75" s="14">
        <v>-2.1000000000000001E-2</v>
      </c>
      <c r="AE75" s="14">
        <v>0.19400000000000001</v>
      </c>
      <c r="AF75" s="55" t="s">
        <v>273</v>
      </c>
      <c r="AG75" s="55" t="s">
        <v>274</v>
      </c>
      <c r="AH75" s="56">
        <v>50.715430861723448</v>
      </c>
      <c r="AI75" s="56">
        <v>57.368421052631575</v>
      </c>
    </row>
    <row r="76" spans="1:35" ht="15" customHeight="1">
      <c r="A76" s="16" t="s">
        <v>63</v>
      </c>
      <c r="B76" s="17" t="s">
        <v>66</v>
      </c>
      <c r="C76" s="18">
        <v>0.11815718157181572</v>
      </c>
      <c r="D76" s="18">
        <v>0.61355013550135507</v>
      </c>
      <c r="E76" s="18">
        <v>0.26829268292682928</v>
      </c>
      <c r="F76" s="18">
        <v>0.4372791519434629</v>
      </c>
      <c r="G76" s="19">
        <v>0.23809523809523808</v>
      </c>
      <c r="H76" s="19">
        <v>0.21276595744680851</v>
      </c>
      <c r="I76" s="25">
        <f t="shared" si="6"/>
        <v>-2.532928064842957E-2</v>
      </c>
      <c r="J76" s="43" t="s">
        <v>65</v>
      </c>
      <c r="K76" s="21">
        <v>1845</v>
      </c>
      <c r="L76" s="21">
        <v>1643</v>
      </c>
      <c r="M76" s="13">
        <f t="shared" si="7"/>
        <v>-67.333333333333329</v>
      </c>
      <c r="N76" s="22">
        <f t="shared" si="8"/>
        <v>-3.8608562691131498E-2</v>
      </c>
      <c r="O76" s="12">
        <v>-53.333333333333336</v>
      </c>
      <c r="P76" s="22">
        <f t="shared" si="9"/>
        <v>-3.0581039755351685E-2</v>
      </c>
      <c r="Q76" s="12">
        <v>-3</v>
      </c>
      <c r="R76" s="29">
        <f t="shared" si="10"/>
        <v>-1.7201834862385322E-3</v>
      </c>
      <c r="S76" s="12">
        <v>-21</v>
      </c>
      <c r="T76" s="23">
        <f t="shared" si="11"/>
        <v>-1.2041284403669725E-2</v>
      </c>
      <c r="U76" s="47">
        <v>5</v>
      </c>
      <c r="V76" s="14">
        <v>-1.2E-2</v>
      </c>
      <c r="W76" s="14">
        <v>-2E-3</v>
      </c>
      <c r="X76" s="14">
        <v>-1.4E-2</v>
      </c>
      <c r="Y76" s="14">
        <v>-1.4999999999999999E-2</v>
      </c>
      <c r="Z76" s="14">
        <v>-2E-3</v>
      </c>
      <c r="AA76" s="14">
        <v>-1.7000000000000001E-2</v>
      </c>
      <c r="AB76" s="14">
        <v>-1.7999999999999999E-2</v>
      </c>
      <c r="AC76" s="14">
        <v>-3.0000000000000001E-3</v>
      </c>
      <c r="AD76" s="14">
        <v>-2.1000000000000001E-2</v>
      </c>
      <c r="AE76" s="14">
        <v>0.19400000000000001</v>
      </c>
      <c r="AF76" s="55" t="s">
        <v>273</v>
      </c>
      <c r="AG76" s="55" t="s">
        <v>274</v>
      </c>
      <c r="AH76" s="56">
        <v>50.715430861723448</v>
      </c>
      <c r="AI76" s="56">
        <v>57.368421052631575</v>
      </c>
    </row>
    <row r="77" spans="1:35" ht="15" customHeight="1">
      <c r="A77" s="16" t="s">
        <v>63</v>
      </c>
      <c r="B77" s="17" t="s">
        <v>67</v>
      </c>
      <c r="C77" s="18">
        <v>0.13429438543247343</v>
      </c>
      <c r="D77" s="18">
        <v>0.60318664643399089</v>
      </c>
      <c r="E77" s="18">
        <v>0.26251896813353565</v>
      </c>
      <c r="F77" s="18">
        <v>0.43522012578616354</v>
      </c>
      <c r="G77" s="18">
        <v>0.28364688856729375</v>
      </c>
      <c r="H77" s="18">
        <v>0.24891461649782923</v>
      </c>
      <c r="I77" s="25">
        <f t="shared" si="6"/>
        <v>-3.4732272069464526E-2</v>
      </c>
      <c r="J77" s="43" t="s">
        <v>47</v>
      </c>
      <c r="K77" s="21">
        <v>1318</v>
      </c>
      <c r="L77" s="21">
        <v>1247</v>
      </c>
      <c r="M77" s="13">
        <f t="shared" si="7"/>
        <v>-23.666666666666668</v>
      </c>
      <c r="N77" s="23">
        <f t="shared" si="8"/>
        <v>-1.8453541260558804E-2</v>
      </c>
      <c r="O77" s="12">
        <v>0.66666666666666663</v>
      </c>
      <c r="P77" s="27">
        <f t="shared" si="9"/>
        <v>5.1981806367771275E-4</v>
      </c>
      <c r="Q77" s="12">
        <v>-3</v>
      </c>
      <c r="R77" s="23">
        <f t="shared" si="10"/>
        <v>-2.3391812865497076E-3</v>
      </c>
      <c r="S77" s="12">
        <v>-20</v>
      </c>
      <c r="T77" s="22">
        <f t="shared" si="11"/>
        <v>-1.5594541910331383E-2</v>
      </c>
      <c r="U77" s="47">
        <v>5</v>
      </c>
      <c r="V77" s="14">
        <v>-1.2E-2</v>
      </c>
      <c r="W77" s="14">
        <v>-2E-3</v>
      </c>
      <c r="X77" s="14">
        <v>-1.4E-2</v>
      </c>
      <c r="Y77" s="14">
        <v>-1.4999999999999999E-2</v>
      </c>
      <c r="Z77" s="14">
        <v>-2E-3</v>
      </c>
      <c r="AA77" s="14">
        <v>-1.7000000000000001E-2</v>
      </c>
      <c r="AB77" s="14">
        <v>-1.7999999999999999E-2</v>
      </c>
      <c r="AC77" s="14">
        <v>-3.0000000000000001E-3</v>
      </c>
      <c r="AD77" s="14">
        <v>-2.1000000000000001E-2</v>
      </c>
      <c r="AE77" s="14">
        <v>0.19400000000000001</v>
      </c>
      <c r="AF77" s="55" t="s">
        <v>273</v>
      </c>
      <c r="AG77" s="55" t="s">
        <v>274</v>
      </c>
      <c r="AH77" s="56">
        <v>50.715430861723448</v>
      </c>
      <c r="AI77" s="56">
        <v>57.368421052631575</v>
      </c>
    </row>
    <row r="78" spans="1:35" ht="15" customHeight="1">
      <c r="A78" s="16" t="s">
        <v>112</v>
      </c>
      <c r="B78" s="17" t="s">
        <v>114</v>
      </c>
      <c r="C78" s="18">
        <v>0.12348322626695217</v>
      </c>
      <c r="D78" s="18">
        <v>0.61670235546038543</v>
      </c>
      <c r="E78" s="18">
        <v>0.25981441827266238</v>
      </c>
      <c r="F78" s="18">
        <v>0.42129629629629628</v>
      </c>
      <c r="G78" s="19">
        <v>0.25</v>
      </c>
      <c r="H78" s="19">
        <v>0.22638888888888889</v>
      </c>
      <c r="I78" s="25">
        <f t="shared" si="6"/>
        <v>-2.361111111111111E-2</v>
      </c>
      <c r="J78" s="43" t="s">
        <v>47</v>
      </c>
      <c r="K78" s="21">
        <v>1401</v>
      </c>
      <c r="L78" s="21">
        <v>1346</v>
      </c>
      <c r="M78" s="13">
        <f t="shared" si="7"/>
        <v>-18.333333333333332</v>
      </c>
      <c r="N78" s="23">
        <f t="shared" si="8"/>
        <v>-1.334789467297658E-2</v>
      </c>
      <c r="O78" s="12">
        <v>-13</v>
      </c>
      <c r="P78" s="23">
        <f t="shared" si="9"/>
        <v>-9.4648707681106656E-3</v>
      </c>
      <c r="Q78" s="12">
        <v>-4.333333333333333</v>
      </c>
      <c r="R78" s="23">
        <f t="shared" si="10"/>
        <v>-3.154956922703555E-3</v>
      </c>
      <c r="S78" s="12">
        <v>-16</v>
      </c>
      <c r="T78" s="23">
        <f t="shared" si="11"/>
        <v>-1.1649071714597743E-2</v>
      </c>
      <c r="U78" s="47">
        <v>5</v>
      </c>
      <c r="V78" s="14">
        <v>-1.2E-2</v>
      </c>
      <c r="W78" s="14">
        <v>-2E-3</v>
      </c>
      <c r="X78" s="14">
        <v>-1.4E-2</v>
      </c>
      <c r="Y78" s="14">
        <v>-1.4999999999999999E-2</v>
      </c>
      <c r="Z78" s="14">
        <v>-2E-3</v>
      </c>
      <c r="AA78" s="14">
        <v>-1.7000000000000001E-2</v>
      </c>
      <c r="AB78" s="14">
        <v>-1.7999999999999999E-2</v>
      </c>
      <c r="AC78" s="14">
        <v>-3.0000000000000001E-3</v>
      </c>
      <c r="AD78" s="14">
        <v>-2.1000000000000001E-2</v>
      </c>
      <c r="AE78" s="14">
        <v>0.19400000000000001</v>
      </c>
      <c r="AF78" s="55" t="s">
        <v>273</v>
      </c>
      <c r="AG78" s="55" t="s">
        <v>274</v>
      </c>
      <c r="AH78" s="56">
        <v>50.715430861723448</v>
      </c>
      <c r="AI78" s="56">
        <v>57.368421052631575</v>
      </c>
    </row>
    <row r="79" spans="1:35" ht="15" customHeight="1">
      <c r="A79" s="16" t="s">
        <v>63</v>
      </c>
      <c r="B79" s="17" t="s">
        <v>69</v>
      </c>
      <c r="C79" s="18">
        <v>0.11171960569550932</v>
      </c>
      <c r="D79" s="18">
        <v>0.61774370208105145</v>
      </c>
      <c r="E79" s="18">
        <v>0.27053669222343923</v>
      </c>
      <c r="F79" s="18">
        <v>0.43794326241134751</v>
      </c>
      <c r="G79" s="18">
        <v>0.28653846153846152</v>
      </c>
      <c r="H79" s="19">
        <v>0.20576923076923076</v>
      </c>
      <c r="I79" s="20">
        <f t="shared" si="6"/>
        <v>-8.076923076923076E-2</v>
      </c>
      <c r="J79" s="43" t="s">
        <v>65</v>
      </c>
      <c r="K79" s="21">
        <v>913</v>
      </c>
      <c r="L79" s="21">
        <v>920</v>
      </c>
      <c r="M79" s="13">
        <f t="shared" si="7"/>
        <v>2.3333333333333335</v>
      </c>
      <c r="N79" s="27">
        <f t="shared" si="8"/>
        <v>2.5459174395344609E-3</v>
      </c>
      <c r="O79" s="12">
        <v>17.333333333333332</v>
      </c>
      <c r="P79" s="27">
        <f t="shared" si="9"/>
        <v>1.8912529550827423E-2</v>
      </c>
      <c r="Q79" s="28">
        <v>0.66666666666666663</v>
      </c>
      <c r="R79" s="29">
        <f t="shared" si="10"/>
        <v>7.2740498272413163E-4</v>
      </c>
      <c r="S79" s="12">
        <v>-12</v>
      </c>
      <c r="T79" s="23">
        <f t="shared" si="11"/>
        <v>-1.3093289689034371E-2</v>
      </c>
      <c r="U79" s="47">
        <v>5</v>
      </c>
      <c r="V79" s="14">
        <v>-1.2E-2</v>
      </c>
      <c r="W79" s="14">
        <v>-2E-3</v>
      </c>
      <c r="X79" s="14">
        <v>-1.4E-2</v>
      </c>
      <c r="Y79" s="14">
        <v>-1.4999999999999999E-2</v>
      </c>
      <c r="Z79" s="14">
        <v>-2E-3</v>
      </c>
      <c r="AA79" s="14">
        <v>-1.7000000000000001E-2</v>
      </c>
      <c r="AB79" s="14">
        <v>-1.7999999999999999E-2</v>
      </c>
      <c r="AC79" s="14">
        <v>-3.0000000000000001E-3</v>
      </c>
      <c r="AD79" s="14">
        <v>-2.1000000000000001E-2</v>
      </c>
      <c r="AE79" s="14">
        <v>0.19400000000000001</v>
      </c>
      <c r="AF79" s="55" t="s">
        <v>273</v>
      </c>
      <c r="AG79" s="55" t="s">
        <v>274</v>
      </c>
      <c r="AH79" s="56">
        <v>50.715430861723448</v>
      </c>
      <c r="AI79" s="56">
        <v>57.368421052631575</v>
      </c>
    </row>
    <row r="80" spans="1:35" ht="15" customHeight="1">
      <c r="A80" s="40" t="s">
        <v>174</v>
      </c>
      <c r="B80" s="17" t="s">
        <v>176</v>
      </c>
      <c r="C80" s="18">
        <v>0.1374223602484472</v>
      </c>
      <c r="D80" s="19">
        <v>0.56599378881987583</v>
      </c>
      <c r="E80" s="18">
        <v>0.296583850931677</v>
      </c>
      <c r="F80" s="19">
        <v>0.52400548696844995</v>
      </c>
      <c r="G80" s="18">
        <v>0.26454293628808867</v>
      </c>
      <c r="H80" s="18">
        <v>0.24792243767313019</v>
      </c>
      <c r="I80" s="25">
        <f t="shared" si="6"/>
        <v>-1.6620498614958484E-2</v>
      </c>
      <c r="J80" s="43" t="s">
        <v>32</v>
      </c>
      <c r="K80" s="21">
        <v>1288</v>
      </c>
      <c r="L80" s="21">
        <v>1228</v>
      </c>
      <c r="M80" s="13">
        <f t="shared" si="7"/>
        <v>-20</v>
      </c>
      <c r="N80" s="23">
        <f t="shared" si="8"/>
        <v>-1.5898251192368838E-2</v>
      </c>
      <c r="O80" s="12">
        <v>-7.666666666666667</v>
      </c>
      <c r="P80" s="23">
        <f t="shared" si="9"/>
        <v>-6.0943296237413883E-3</v>
      </c>
      <c r="Q80" s="12">
        <v>-1</v>
      </c>
      <c r="R80" s="29">
        <f t="shared" si="10"/>
        <v>-7.9491255961844202E-4</v>
      </c>
      <c r="S80" s="12">
        <v>-18</v>
      </c>
      <c r="T80" s="23">
        <f t="shared" si="11"/>
        <v>-1.4308426073131956E-2</v>
      </c>
      <c r="U80" s="47">
        <v>5</v>
      </c>
      <c r="V80" s="14">
        <v>-1.2E-2</v>
      </c>
      <c r="W80" s="14">
        <v>-2E-3</v>
      </c>
      <c r="X80" s="14">
        <v>-1.4E-2</v>
      </c>
      <c r="Y80" s="14">
        <v>-1.4999999999999999E-2</v>
      </c>
      <c r="Z80" s="14">
        <v>-2E-3</v>
      </c>
      <c r="AA80" s="14">
        <v>-1.7000000000000001E-2</v>
      </c>
      <c r="AB80" s="14">
        <v>-1.7999999999999999E-2</v>
      </c>
      <c r="AC80" s="14">
        <v>-3.0000000000000001E-3</v>
      </c>
      <c r="AD80" s="14">
        <v>-2.1000000000000001E-2</v>
      </c>
      <c r="AE80" s="14">
        <v>0.19400000000000001</v>
      </c>
      <c r="AF80" s="55" t="s">
        <v>273</v>
      </c>
      <c r="AG80" s="55" t="s">
        <v>274</v>
      </c>
      <c r="AH80" s="56">
        <v>50.715430861723448</v>
      </c>
      <c r="AI80" s="56">
        <v>57.368421052631575</v>
      </c>
    </row>
    <row r="81" spans="1:35">
      <c r="A81" s="40" t="s">
        <v>200</v>
      </c>
      <c r="B81" s="17" t="s">
        <v>204</v>
      </c>
      <c r="C81" s="18">
        <v>0.10714285714285714</v>
      </c>
      <c r="D81" s="18">
        <v>0.64055299539170507</v>
      </c>
      <c r="E81" s="18">
        <v>0.25230414746543778</v>
      </c>
      <c r="F81" s="18">
        <v>0.39388489208633093</v>
      </c>
      <c r="G81" s="19">
        <v>0.2505399568034557</v>
      </c>
      <c r="H81" s="19">
        <v>0.20086393088552915</v>
      </c>
      <c r="I81" s="30">
        <f t="shared" si="6"/>
        <v>-4.9676025917926553E-2</v>
      </c>
      <c r="J81" s="43" t="s">
        <v>32</v>
      </c>
      <c r="K81" s="21">
        <v>868</v>
      </c>
      <c r="L81" s="21">
        <v>819</v>
      </c>
      <c r="M81" s="13">
        <f t="shared" si="7"/>
        <v>-16.333333333333332</v>
      </c>
      <c r="N81" s="23">
        <f t="shared" si="8"/>
        <v>-1.9363762102351311E-2</v>
      </c>
      <c r="O81" s="12">
        <v>-6.666666666666667</v>
      </c>
      <c r="P81" s="23">
        <f t="shared" si="9"/>
        <v>-7.9035763683066584E-3</v>
      </c>
      <c r="Q81" s="28">
        <v>3</v>
      </c>
      <c r="R81" s="27">
        <f t="shared" si="10"/>
        <v>3.5566093657379964E-3</v>
      </c>
      <c r="S81" s="12">
        <v>-13.666666666666666</v>
      </c>
      <c r="T81" s="22">
        <f t="shared" si="11"/>
        <v>-1.6202331555028648E-2</v>
      </c>
      <c r="U81" s="47">
        <v>5</v>
      </c>
      <c r="V81" s="14">
        <v>-1.2E-2</v>
      </c>
      <c r="W81" s="14">
        <v>-2E-3</v>
      </c>
      <c r="X81" s="14">
        <v>-1.4E-2</v>
      </c>
      <c r="Y81" s="14">
        <v>-1.4999999999999999E-2</v>
      </c>
      <c r="Z81" s="14">
        <v>-2E-3</v>
      </c>
      <c r="AA81" s="14">
        <v>-1.7000000000000001E-2</v>
      </c>
      <c r="AB81" s="14">
        <v>-1.7999999999999999E-2</v>
      </c>
      <c r="AC81" s="14">
        <v>-3.0000000000000001E-3</v>
      </c>
      <c r="AD81" s="14">
        <v>-2.1000000000000001E-2</v>
      </c>
      <c r="AE81" s="14">
        <v>0.19400000000000001</v>
      </c>
      <c r="AF81" s="55" t="s">
        <v>273</v>
      </c>
      <c r="AG81" s="55" t="s">
        <v>274</v>
      </c>
      <c r="AH81" s="56">
        <v>50.715430861723448</v>
      </c>
      <c r="AI81" s="56">
        <v>57.368421052631575</v>
      </c>
    </row>
    <row r="82" spans="1:35">
      <c r="A82" s="40" t="s">
        <v>185</v>
      </c>
      <c r="B82" s="17" t="s">
        <v>186</v>
      </c>
      <c r="C82" s="19">
        <v>8.7745839636913764E-2</v>
      </c>
      <c r="D82" s="18">
        <v>0.60816944024205744</v>
      </c>
      <c r="E82" s="19">
        <v>0.30408472012102872</v>
      </c>
      <c r="F82" s="19">
        <v>0.5</v>
      </c>
      <c r="G82" s="19">
        <v>0.22713864306784662</v>
      </c>
      <c r="H82" s="19">
        <v>0.17994100294985252</v>
      </c>
      <c r="I82" s="30">
        <f t="shared" si="6"/>
        <v>-4.71976401179941E-2</v>
      </c>
      <c r="J82" s="43" t="s">
        <v>65</v>
      </c>
      <c r="K82" s="21">
        <v>661</v>
      </c>
      <c r="L82" s="21">
        <v>639</v>
      </c>
      <c r="M82" s="13">
        <f t="shared" si="7"/>
        <v>-7.333333333333333</v>
      </c>
      <c r="N82" s="23">
        <f t="shared" si="8"/>
        <v>-1.1282051282051281E-2</v>
      </c>
      <c r="O82" s="12">
        <v>3.6666666666666665</v>
      </c>
      <c r="P82" s="27">
        <f t="shared" si="9"/>
        <v>5.6410256410256406E-3</v>
      </c>
      <c r="Q82" s="12">
        <v>-2.6666666666666665</v>
      </c>
      <c r="R82" s="23">
        <f t="shared" si="10"/>
        <v>-4.1025641025641026E-3</v>
      </c>
      <c r="S82" s="12">
        <v>-14.333333333333334</v>
      </c>
      <c r="T82" s="22">
        <f t="shared" si="11"/>
        <v>-2.2051282051282053E-2</v>
      </c>
      <c r="U82" s="47">
        <v>5</v>
      </c>
      <c r="V82" s="14">
        <v>-1.2E-2</v>
      </c>
      <c r="W82" s="14">
        <v>-2E-3</v>
      </c>
      <c r="X82" s="14">
        <v>-1.4E-2</v>
      </c>
      <c r="Y82" s="14">
        <v>-1.4999999999999999E-2</v>
      </c>
      <c r="Z82" s="14">
        <v>-2E-3</v>
      </c>
      <c r="AA82" s="14">
        <v>-1.7000000000000001E-2</v>
      </c>
      <c r="AB82" s="14">
        <v>-1.7999999999999999E-2</v>
      </c>
      <c r="AC82" s="14">
        <v>-3.0000000000000001E-3</v>
      </c>
      <c r="AD82" s="14">
        <v>-2.1000000000000001E-2</v>
      </c>
      <c r="AE82" s="14">
        <v>0.19400000000000001</v>
      </c>
      <c r="AF82" s="55" t="s">
        <v>273</v>
      </c>
      <c r="AG82" s="55" t="s">
        <v>274</v>
      </c>
      <c r="AH82" s="56">
        <v>50.715430861723448</v>
      </c>
      <c r="AI82" s="56">
        <v>57.368421052631575</v>
      </c>
    </row>
    <row r="83" spans="1:35">
      <c r="A83" s="16" t="s">
        <v>63</v>
      </c>
      <c r="B83" s="17" t="s">
        <v>71</v>
      </c>
      <c r="C83" s="18">
        <v>0.12482970027247957</v>
      </c>
      <c r="D83" s="18">
        <v>0.61920980926430513</v>
      </c>
      <c r="E83" s="18">
        <v>0.25596049046321528</v>
      </c>
      <c r="F83" s="18">
        <v>0.41336633663366334</v>
      </c>
      <c r="G83" s="19">
        <v>0.24806919987642878</v>
      </c>
      <c r="H83" s="19">
        <v>0.22613531047265986</v>
      </c>
      <c r="I83" s="25">
        <f t="shared" si="6"/>
        <v>-2.1933889403768919E-2</v>
      </c>
      <c r="J83" s="43" t="s">
        <v>32</v>
      </c>
      <c r="K83" s="21">
        <v>5872</v>
      </c>
      <c r="L83" s="21">
        <v>5504</v>
      </c>
      <c r="M83" s="13">
        <f t="shared" si="7"/>
        <v>-122.66666666666667</v>
      </c>
      <c r="N83" s="22">
        <f t="shared" si="8"/>
        <v>-2.1565869667135491E-2</v>
      </c>
      <c r="O83" s="12">
        <v>-57.333333333333336</v>
      </c>
      <c r="P83" s="23">
        <f t="shared" si="9"/>
        <v>-1.0079699953117674E-2</v>
      </c>
      <c r="Q83" s="12">
        <v>-14.666666666666666</v>
      </c>
      <c r="R83" s="23">
        <f t="shared" si="10"/>
        <v>-2.5785278949835909E-3</v>
      </c>
      <c r="S83" s="36">
        <v>-72.333333333333329</v>
      </c>
      <c r="T83" s="23">
        <f t="shared" si="11"/>
        <v>-1.2716830754805437E-2</v>
      </c>
      <c r="U83" s="47">
        <v>5</v>
      </c>
      <c r="V83" s="14">
        <v>-1.2E-2</v>
      </c>
      <c r="W83" s="14">
        <v>-2E-3</v>
      </c>
      <c r="X83" s="14">
        <v>-1.4E-2</v>
      </c>
      <c r="Y83" s="14">
        <v>-1.4999999999999999E-2</v>
      </c>
      <c r="Z83" s="14">
        <v>-2E-3</v>
      </c>
      <c r="AA83" s="14">
        <v>-1.7000000000000001E-2</v>
      </c>
      <c r="AB83" s="14">
        <v>-1.7999999999999999E-2</v>
      </c>
      <c r="AC83" s="14">
        <v>-3.0000000000000001E-3</v>
      </c>
      <c r="AD83" s="14">
        <v>-2.1000000000000001E-2</v>
      </c>
      <c r="AE83" s="14">
        <v>0.19400000000000001</v>
      </c>
      <c r="AF83" s="55" t="s">
        <v>273</v>
      </c>
      <c r="AG83" s="55" t="s">
        <v>274</v>
      </c>
      <c r="AH83" s="56">
        <v>50.715430861723448</v>
      </c>
      <c r="AI83" s="56">
        <v>57.368421052631575</v>
      </c>
    </row>
    <row r="84" spans="1:35">
      <c r="A84" s="40" t="s">
        <v>174</v>
      </c>
      <c r="B84" s="17" t="s">
        <v>180</v>
      </c>
      <c r="C84" s="18">
        <v>0.14664586583463338</v>
      </c>
      <c r="D84" s="19">
        <v>0.58814352574102968</v>
      </c>
      <c r="E84" s="18">
        <v>0.26521060842433697</v>
      </c>
      <c r="F84" s="18">
        <v>0.45092838196286472</v>
      </c>
      <c r="G84" s="18">
        <v>0.26479750778816197</v>
      </c>
      <c r="H84" s="18">
        <v>0.25233644859813081</v>
      </c>
      <c r="I84" s="25">
        <f t="shared" si="6"/>
        <v>-1.2461059190031154E-2</v>
      </c>
      <c r="J84" s="43" t="s">
        <v>65</v>
      </c>
      <c r="K84" s="21">
        <v>641</v>
      </c>
      <c r="L84" s="21">
        <v>620</v>
      </c>
      <c r="M84" s="13">
        <f t="shared" si="7"/>
        <v>-7</v>
      </c>
      <c r="N84" s="23">
        <f t="shared" si="8"/>
        <v>-1.1102299762093577E-2</v>
      </c>
      <c r="O84" s="12">
        <v>-2.3333333333333335</v>
      </c>
      <c r="P84" s="23">
        <f t="shared" si="9"/>
        <v>-3.7007665873645258E-3</v>
      </c>
      <c r="Q84" s="12">
        <v>-0.33333333333333331</v>
      </c>
      <c r="R84" s="29">
        <f t="shared" si="10"/>
        <v>-5.2868094105207504E-4</v>
      </c>
      <c r="S84" s="12">
        <v>-5.333333333333333</v>
      </c>
      <c r="T84" s="23">
        <f t="shared" si="11"/>
        <v>-8.4588950568332006E-3</v>
      </c>
      <c r="U84" s="47">
        <v>5</v>
      </c>
      <c r="V84" s="14">
        <v>-1.2E-2</v>
      </c>
      <c r="W84" s="14">
        <v>-2E-3</v>
      </c>
      <c r="X84" s="14">
        <v>-1.4E-2</v>
      </c>
      <c r="Y84" s="14">
        <v>-1.4999999999999999E-2</v>
      </c>
      <c r="Z84" s="14">
        <v>-2E-3</v>
      </c>
      <c r="AA84" s="14">
        <v>-1.7000000000000001E-2</v>
      </c>
      <c r="AB84" s="14">
        <v>-1.7999999999999999E-2</v>
      </c>
      <c r="AC84" s="14">
        <v>-3.0000000000000001E-3</v>
      </c>
      <c r="AD84" s="14">
        <v>-2.1000000000000001E-2</v>
      </c>
      <c r="AE84" s="14">
        <v>0.19400000000000001</v>
      </c>
      <c r="AF84" s="55" t="s">
        <v>273</v>
      </c>
      <c r="AG84" s="55" t="s">
        <v>274</v>
      </c>
      <c r="AH84" s="56">
        <v>50.715430861723448</v>
      </c>
      <c r="AI84" s="56">
        <v>57.368421052631575</v>
      </c>
    </row>
    <row r="85" spans="1:35">
      <c r="A85" s="16" t="s">
        <v>63</v>
      </c>
      <c r="B85" s="17" t="s">
        <v>75</v>
      </c>
      <c r="C85" s="18">
        <v>0.12698412698412698</v>
      </c>
      <c r="D85" s="19">
        <v>0.59884559884559885</v>
      </c>
      <c r="E85" s="18">
        <v>0.27417027417027418</v>
      </c>
      <c r="F85" s="18">
        <v>0.45783132530120479</v>
      </c>
      <c r="G85" s="18">
        <v>0.27246376811594203</v>
      </c>
      <c r="H85" s="19">
        <v>0.21739130434782608</v>
      </c>
      <c r="I85" s="20">
        <f t="shared" si="6"/>
        <v>-5.5072463768115948E-2</v>
      </c>
      <c r="J85" s="43" t="s">
        <v>65</v>
      </c>
      <c r="K85" s="21">
        <v>693</v>
      </c>
      <c r="L85" s="21">
        <v>687</v>
      </c>
      <c r="M85" s="13">
        <f t="shared" si="7"/>
        <v>-2</v>
      </c>
      <c r="N85" s="29">
        <f t="shared" si="8"/>
        <v>-2.8985507246376812E-3</v>
      </c>
      <c r="O85" s="12">
        <v>2.6666666666666665</v>
      </c>
      <c r="P85" s="27">
        <f t="shared" si="9"/>
        <v>3.8647342995169081E-3</v>
      </c>
      <c r="Q85" s="12">
        <v>-1.3333333333333333</v>
      </c>
      <c r="R85" s="23">
        <f t="shared" si="10"/>
        <v>-1.9323671497584541E-3</v>
      </c>
      <c r="S85" s="12">
        <v>-11</v>
      </c>
      <c r="T85" s="22">
        <f t="shared" si="11"/>
        <v>-1.5942028985507246E-2</v>
      </c>
      <c r="U85" s="47">
        <v>5</v>
      </c>
      <c r="V85" s="14">
        <v>-1.2E-2</v>
      </c>
      <c r="W85" s="14">
        <v>-2E-3</v>
      </c>
      <c r="X85" s="14">
        <v>-1.4E-2</v>
      </c>
      <c r="Y85" s="14">
        <v>-1.4999999999999999E-2</v>
      </c>
      <c r="Z85" s="14">
        <v>-2E-3</v>
      </c>
      <c r="AA85" s="14">
        <v>-1.7000000000000001E-2</v>
      </c>
      <c r="AB85" s="14">
        <v>-1.7999999999999999E-2</v>
      </c>
      <c r="AC85" s="14">
        <v>-3.0000000000000001E-3</v>
      </c>
      <c r="AD85" s="14">
        <v>-2.1000000000000001E-2</v>
      </c>
      <c r="AE85" s="14">
        <v>0.19400000000000001</v>
      </c>
      <c r="AF85" s="55" t="s">
        <v>273</v>
      </c>
      <c r="AG85" s="55" t="s">
        <v>274</v>
      </c>
      <c r="AH85" s="56">
        <v>50.715430861723448</v>
      </c>
      <c r="AI85" s="56">
        <v>57.368421052631575</v>
      </c>
    </row>
    <row r="86" spans="1:35">
      <c r="A86" s="40" t="s">
        <v>200</v>
      </c>
      <c r="B86" s="17" t="s">
        <v>209</v>
      </c>
      <c r="C86" s="19">
        <v>8.8560885608856083E-2</v>
      </c>
      <c r="D86" s="18">
        <v>0.62730627306273068</v>
      </c>
      <c r="E86" s="18">
        <v>0.28413284132841327</v>
      </c>
      <c r="F86" s="18">
        <v>0.45294117647058824</v>
      </c>
      <c r="G86" s="19">
        <v>0.25482625482625482</v>
      </c>
      <c r="H86" s="18">
        <v>0.23938223938223938</v>
      </c>
      <c r="I86" s="25">
        <f t="shared" si="6"/>
        <v>-1.5444015444015441E-2</v>
      </c>
      <c r="J86" s="43" t="s">
        <v>65</v>
      </c>
      <c r="K86" s="21">
        <v>542</v>
      </c>
      <c r="L86" s="21">
        <v>530</v>
      </c>
      <c r="M86" s="13">
        <f t="shared" si="7"/>
        <v>-4</v>
      </c>
      <c r="N86" s="23">
        <f t="shared" si="8"/>
        <v>-7.462686567164179E-3</v>
      </c>
      <c r="O86" s="12">
        <v>-1.3333333333333333</v>
      </c>
      <c r="P86" s="23">
        <f t="shared" si="9"/>
        <v>-2.4875621890547263E-3</v>
      </c>
      <c r="Q86" s="12">
        <v>0.33333333333333331</v>
      </c>
      <c r="R86" s="29">
        <f t="shared" si="10"/>
        <v>6.2189054726368158E-4</v>
      </c>
      <c r="S86" s="12">
        <v>-8.6666666666666661</v>
      </c>
      <c r="T86" s="22">
        <f t="shared" si="11"/>
        <v>-1.6169154228855721E-2</v>
      </c>
      <c r="U86" s="47">
        <v>5</v>
      </c>
      <c r="V86" s="14">
        <v>-1.2E-2</v>
      </c>
      <c r="W86" s="14">
        <v>-2E-3</v>
      </c>
      <c r="X86" s="14">
        <v>-1.4E-2</v>
      </c>
      <c r="Y86" s="14">
        <v>-1.4999999999999999E-2</v>
      </c>
      <c r="Z86" s="14">
        <v>-2E-3</v>
      </c>
      <c r="AA86" s="14">
        <v>-1.7000000000000001E-2</v>
      </c>
      <c r="AB86" s="14">
        <v>-1.7999999999999999E-2</v>
      </c>
      <c r="AC86" s="14">
        <v>-3.0000000000000001E-3</v>
      </c>
      <c r="AD86" s="14">
        <v>-2.1000000000000001E-2</v>
      </c>
      <c r="AE86" s="14">
        <v>0.19400000000000001</v>
      </c>
      <c r="AF86" s="55" t="s">
        <v>273</v>
      </c>
      <c r="AG86" s="55" t="s">
        <v>274</v>
      </c>
      <c r="AH86" s="56">
        <v>50.715430861723448</v>
      </c>
      <c r="AI86" s="56">
        <v>57.368421052631575</v>
      </c>
    </row>
    <row r="87" spans="1:35">
      <c r="A87" s="40" t="s">
        <v>250</v>
      </c>
      <c r="B87" s="17" t="s">
        <v>254</v>
      </c>
      <c r="C87" s="18">
        <v>0.12072649572649573</v>
      </c>
      <c r="D87" s="19">
        <v>0.59935897435897434</v>
      </c>
      <c r="E87" s="18">
        <v>0.27991452991452992</v>
      </c>
      <c r="F87" s="18">
        <v>0.46702317290552586</v>
      </c>
      <c r="G87" s="19">
        <v>0.23480083857442349</v>
      </c>
      <c r="H87" s="18">
        <v>0.23270440251572327</v>
      </c>
      <c r="I87" s="25">
        <f t="shared" si="6"/>
        <v>-2.0964360587002184E-3</v>
      </c>
      <c r="J87" s="43" t="s">
        <v>65</v>
      </c>
      <c r="K87" s="21">
        <v>936</v>
      </c>
      <c r="L87" s="21">
        <v>939</v>
      </c>
      <c r="M87" s="13">
        <f t="shared" si="7"/>
        <v>1</v>
      </c>
      <c r="N87" s="27">
        <f t="shared" si="8"/>
        <v>1.0666666666666667E-3</v>
      </c>
      <c r="O87" s="12">
        <v>16.666666666666668</v>
      </c>
      <c r="P87" s="27">
        <f t="shared" si="9"/>
        <v>1.7777777777777778E-2</v>
      </c>
      <c r="Q87" s="28">
        <v>12.333333333333334</v>
      </c>
      <c r="R87" s="27">
        <f t="shared" si="10"/>
        <v>1.3155555555555556E-2</v>
      </c>
      <c r="S87" s="12">
        <v>-16.333333333333332</v>
      </c>
      <c r="T87" s="22">
        <f t="shared" si="11"/>
        <v>-1.7422222222222221E-2</v>
      </c>
      <c r="U87" s="47">
        <v>5</v>
      </c>
      <c r="V87" s="14">
        <v>-1.2E-2</v>
      </c>
      <c r="W87" s="14">
        <v>-2E-3</v>
      </c>
      <c r="X87" s="14">
        <v>-1.4E-2</v>
      </c>
      <c r="Y87" s="14">
        <v>-1.4999999999999999E-2</v>
      </c>
      <c r="Z87" s="14">
        <v>-2E-3</v>
      </c>
      <c r="AA87" s="14">
        <v>-1.7000000000000001E-2</v>
      </c>
      <c r="AB87" s="14">
        <v>-1.7999999999999999E-2</v>
      </c>
      <c r="AC87" s="14">
        <v>-3.0000000000000001E-3</v>
      </c>
      <c r="AD87" s="14">
        <v>-2.1000000000000001E-2</v>
      </c>
      <c r="AE87" s="14">
        <v>0.19400000000000001</v>
      </c>
      <c r="AF87" s="55" t="s">
        <v>273</v>
      </c>
      <c r="AG87" s="55" t="s">
        <v>274</v>
      </c>
      <c r="AH87" s="56">
        <v>50.715430861723448</v>
      </c>
      <c r="AI87" s="56">
        <v>57.368421052631575</v>
      </c>
    </row>
    <row r="88" spans="1:35">
      <c r="A88" s="16" t="s">
        <v>139</v>
      </c>
      <c r="B88" s="17" t="s">
        <v>144</v>
      </c>
      <c r="C88" s="18">
        <v>0.12377850162866449</v>
      </c>
      <c r="D88" s="18">
        <v>0.60586319218241047</v>
      </c>
      <c r="E88" s="18">
        <v>0.27035830618892509</v>
      </c>
      <c r="F88" s="18">
        <v>0.44623655913978494</v>
      </c>
      <c r="G88" s="18">
        <v>0.26797385620915032</v>
      </c>
      <c r="H88" s="18">
        <v>0.25054466230936817</v>
      </c>
      <c r="I88" s="25">
        <f t="shared" si="6"/>
        <v>-1.7429193899782147E-2</v>
      </c>
      <c r="J88" s="43" t="s">
        <v>65</v>
      </c>
      <c r="K88" s="21">
        <v>921</v>
      </c>
      <c r="L88" s="21">
        <v>900</v>
      </c>
      <c r="M88" s="13">
        <f t="shared" si="7"/>
        <v>-7</v>
      </c>
      <c r="N88" s="23">
        <f t="shared" si="8"/>
        <v>-7.6880834706205383E-3</v>
      </c>
      <c r="O88" s="12">
        <v>4.333333333333333</v>
      </c>
      <c r="P88" s="27">
        <f t="shared" si="9"/>
        <v>4.7592897675269993E-3</v>
      </c>
      <c r="Q88" s="28">
        <v>7.333333333333333</v>
      </c>
      <c r="R88" s="27">
        <f t="shared" si="10"/>
        <v>8.05418268350723E-3</v>
      </c>
      <c r="S88" s="12">
        <v>-12.666666666666666</v>
      </c>
      <c r="T88" s="23">
        <f t="shared" si="11"/>
        <v>-1.3911770089694306E-2</v>
      </c>
      <c r="U88" s="47">
        <v>5</v>
      </c>
      <c r="V88" s="14">
        <v>-1.2E-2</v>
      </c>
      <c r="W88" s="14">
        <v>-2E-3</v>
      </c>
      <c r="X88" s="14">
        <v>-1.4E-2</v>
      </c>
      <c r="Y88" s="14">
        <v>-1.4999999999999999E-2</v>
      </c>
      <c r="Z88" s="14">
        <v>-2E-3</v>
      </c>
      <c r="AA88" s="14">
        <v>-1.7000000000000001E-2</v>
      </c>
      <c r="AB88" s="14">
        <v>-1.7999999999999999E-2</v>
      </c>
      <c r="AC88" s="14">
        <v>-3.0000000000000001E-3</v>
      </c>
      <c r="AD88" s="14">
        <v>-2.1000000000000001E-2</v>
      </c>
      <c r="AE88" s="14">
        <v>0.19400000000000001</v>
      </c>
      <c r="AF88" s="55" t="s">
        <v>273</v>
      </c>
      <c r="AG88" s="55" t="s">
        <v>274</v>
      </c>
      <c r="AH88" s="56">
        <v>50.715430861723448</v>
      </c>
      <c r="AI88" s="56">
        <v>57.368421052631575</v>
      </c>
    </row>
    <row r="89" spans="1:35">
      <c r="A89" s="40" t="s">
        <v>250</v>
      </c>
      <c r="B89" s="17" t="s">
        <v>255</v>
      </c>
      <c r="C89" s="19">
        <v>8.6882453151618397E-2</v>
      </c>
      <c r="D89" s="18">
        <v>0.61158432708688248</v>
      </c>
      <c r="E89" s="19">
        <v>0.30153321976149916</v>
      </c>
      <c r="F89" s="19">
        <v>0.49303621169916434</v>
      </c>
      <c r="G89" s="18">
        <v>0.26041666666666669</v>
      </c>
      <c r="H89" s="19">
        <v>0.20833333333333334</v>
      </c>
      <c r="I89" s="30">
        <f t="shared" si="6"/>
        <v>-5.2083333333333343E-2</v>
      </c>
      <c r="J89" s="43" t="s">
        <v>65</v>
      </c>
      <c r="K89" s="21">
        <v>587</v>
      </c>
      <c r="L89" s="21">
        <v>591</v>
      </c>
      <c r="M89" s="13">
        <f t="shared" si="7"/>
        <v>1.3333333333333333</v>
      </c>
      <c r="N89" s="27">
        <f t="shared" si="8"/>
        <v>2.2637238256932651E-3</v>
      </c>
      <c r="O89" s="12">
        <v>4.333333333333333</v>
      </c>
      <c r="P89" s="27">
        <f t="shared" si="9"/>
        <v>7.3571024335031118E-3</v>
      </c>
      <c r="Q89" s="28">
        <v>2</v>
      </c>
      <c r="R89" s="27">
        <f t="shared" si="10"/>
        <v>3.3955857385398981E-3</v>
      </c>
      <c r="S89" s="12">
        <v>-12.666666666666666</v>
      </c>
      <c r="T89" s="22">
        <f t="shared" si="11"/>
        <v>-2.150537634408602E-2</v>
      </c>
      <c r="U89" s="47">
        <v>5</v>
      </c>
      <c r="V89" s="14">
        <v>-1.2E-2</v>
      </c>
      <c r="W89" s="14">
        <v>-2E-3</v>
      </c>
      <c r="X89" s="14">
        <v>-1.4E-2</v>
      </c>
      <c r="Y89" s="14">
        <v>-1.4999999999999999E-2</v>
      </c>
      <c r="Z89" s="14">
        <v>-2E-3</v>
      </c>
      <c r="AA89" s="14">
        <v>-1.7000000000000001E-2</v>
      </c>
      <c r="AB89" s="14">
        <v>-1.7999999999999999E-2</v>
      </c>
      <c r="AC89" s="14">
        <v>-3.0000000000000001E-3</v>
      </c>
      <c r="AD89" s="14">
        <v>-2.1000000000000001E-2</v>
      </c>
      <c r="AE89" s="14">
        <v>0.19400000000000001</v>
      </c>
      <c r="AF89" s="55" t="s">
        <v>273</v>
      </c>
      <c r="AG89" s="55" t="s">
        <v>274</v>
      </c>
      <c r="AH89" s="56">
        <v>50.715430861723448</v>
      </c>
      <c r="AI89" s="56">
        <v>57.368421052631575</v>
      </c>
    </row>
    <row r="90" spans="1:35">
      <c r="A90" s="40" t="s">
        <v>185</v>
      </c>
      <c r="B90" s="17" t="s">
        <v>191</v>
      </c>
      <c r="C90" s="19">
        <v>9.9735799207397627E-2</v>
      </c>
      <c r="D90" s="18">
        <v>0.60435931307793922</v>
      </c>
      <c r="E90" s="18">
        <v>0.29590488771466317</v>
      </c>
      <c r="F90" s="19">
        <v>0.48961748633879781</v>
      </c>
      <c r="G90" s="18">
        <v>0.27493606138107418</v>
      </c>
      <c r="H90" s="19">
        <v>0.21227621483375958</v>
      </c>
      <c r="I90" s="20">
        <f t="shared" si="6"/>
        <v>-6.2659846547314602E-2</v>
      </c>
      <c r="J90" s="43" t="s">
        <v>65</v>
      </c>
      <c r="K90" s="21">
        <v>1514</v>
      </c>
      <c r="L90" s="21">
        <v>1558</v>
      </c>
      <c r="M90" s="13">
        <f t="shared" si="7"/>
        <v>14.666666666666666</v>
      </c>
      <c r="N90" s="27">
        <f t="shared" si="8"/>
        <v>9.5486111111111101E-3</v>
      </c>
      <c r="O90" s="28">
        <v>30</v>
      </c>
      <c r="P90" s="27">
        <f t="shared" si="9"/>
        <v>1.953125E-2</v>
      </c>
      <c r="Q90" s="12">
        <v>-1.6666666666666667</v>
      </c>
      <c r="R90" s="29">
        <f t="shared" si="10"/>
        <v>-1.0850694444444445E-3</v>
      </c>
      <c r="S90" s="12">
        <v>-17.333333333333332</v>
      </c>
      <c r="T90" s="23">
        <f t="shared" si="11"/>
        <v>-1.1284722222222222E-2</v>
      </c>
      <c r="U90" s="47">
        <v>5</v>
      </c>
      <c r="V90" s="14">
        <v>-1.2E-2</v>
      </c>
      <c r="W90" s="14">
        <v>-2E-3</v>
      </c>
      <c r="X90" s="14">
        <v>-1.4E-2</v>
      </c>
      <c r="Y90" s="14">
        <v>-1.4999999999999999E-2</v>
      </c>
      <c r="Z90" s="14">
        <v>-2E-3</v>
      </c>
      <c r="AA90" s="14">
        <v>-1.7000000000000001E-2</v>
      </c>
      <c r="AB90" s="14">
        <v>-1.7999999999999999E-2</v>
      </c>
      <c r="AC90" s="14">
        <v>-3.0000000000000001E-3</v>
      </c>
      <c r="AD90" s="14">
        <v>-2.1000000000000001E-2</v>
      </c>
      <c r="AE90" s="14">
        <v>0.19400000000000001</v>
      </c>
      <c r="AF90" s="55" t="s">
        <v>273</v>
      </c>
      <c r="AG90" s="55" t="s">
        <v>274</v>
      </c>
      <c r="AH90" s="56">
        <v>50.715430861723448</v>
      </c>
      <c r="AI90" s="56">
        <v>57.368421052631575</v>
      </c>
    </row>
    <row r="91" spans="1:35">
      <c r="A91" s="40" t="s">
        <v>185</v>
      </c>
      <c r="B91" s="17" t="s">
        <v>192</v>
      </c>
      <c r="C91" s="18">
        <v>0.14032258064516129</v>
      </c>
      <c r="D91" s="18">
        <v>0.60483870967741937</v>
      </c>
      <c r="E91" s="18">
        <v>0.25483870967741934</v>
      </c>
      <c r="F91" s="18">
        <v>0.42133333333333334</v>
      </c>
      <c r="G91" s="19">
        <v>0.25412541254125415</v>
      </c>
      <c r="H91" s="18">
        <v>0.24092409240924093</v>
      </c>
      <c r="I91" s="25">
        <f t="shared" si="6"/>
        <v>-1.3201320132013222E-2</v>
      </c>
      <c r="J91" s="43" t="s">
        <v>65</v>
      </c>
      <c r="K91" s="21">
        <v>620</v>
      </c>
      <c r="L91" s="21">
        <v>608</v>
      </c>
      <c r="M91" s="13">
        <f t="shared" si="7"/>
        <v>-4</v>
      </c>
      <c r="N91" s="23">
        <f t="shared" si="8"/>
        <v>-6.5146579804560263E-3</v>
      </c>
      <c r="O91" s="12">
        <v>4</v>
      </c>
      <c r="P91" s="27">
        <f t="shared" si="9"/>
        <v>6.5146579804560263E-3</v>
      </c>
      <c r="Q91" s="12">
        <v>0.33333333333333331</v>
      </c>
      <c r="R91" s="29">
        <f t="shared" si="10"/>
        <v>5.4288816503800209E-4</v>
      </c>
      <c r="S91" s="12">
        <v>-9.3333333333333339</v>
      </c>
      <c r="T91" s="22">
        <f t="shared" si="11"/>
        <v>-1.5200868621064062E-2</v>
      </c>
      <c r="U91" s="47">
        <v>5</v>
      </c>
      <c r="V91" s="14">
        <v>-1.2E-2</v>
      </c>
      <c r="W91" s="14">
        <v>-2E-3</v>
      </c>
      <c r="X91" s="14">
        <v>-1.4E-2</v>
      </c>
      <c r="Y91" s="14">
        <v>-1.4999999999999999E-2</v>
      </c>
      <c r="Z91" s="14">
        <v>-2E-3</v>
      </c>
      <c r="AA91" s="14">
        <v>-1.7000000000000001E-2</v>
      </c>
      <c r="AB91" s="14">
        <v>-1.7999999999999999E-2</v>
      </c>
      <c r="AC91" s="14">
        <v>-3.0000000000000001E-3</v>
      </c>
      <c r="AD91" s="14">
        <v>-2.1000000000000001E-2</v>
      </c>
      <c r="AE91" s="14">
        <v>0.19400000000000001</v>
      </c>
      <c r="AF91" s="55" t="s">
        <v>273</v>
      </c>
      <c r="AG91" s="55" t="s">
        <v>274</v>
      </c>
      <c r="AH91" s="56">
        <v>50.715430861723448</v>
      </c>
      <c r="AI91" s="56">
        <v>57.368421052631575</v>
      </c>
    </row>
    <row r="92" spans="1:35">
      <c r="A92" s="40" t="s">
        <v>237</v>
      </c>
      <c r="B92" s="17" t="s">
        <v>244</v>
      </c>
      <c r="C92" s="19">
        <v>9.9408284023668636E-2</v>
      </c>
      <c r="D92" s="19">
        <v>0.57159763313609468</v>
      </c>
      <c r="E92" s="19">
        <v>0.32899408284023668</v>
      </c>
      <c r="F92" s="19">
        <v>0.57556935817805388</v>
      </c>
      <c r="G92" s="19">
        <v>0.22075055187637968</v>
      </c>
      <c r="H92" s="19">
        <v>0.20309050772626933</v>
      </c>
      <c r="I92" s="25">
        <f t="shared" si="6"/>
        <v>-1.7660044150110354E-2</v>
      </c>
      <c r="J92" s="43" t="s">
        <v>32</v>
      </c>
      <c r="K92" s="21">
        <v>845</v>
      </c>
      <c r="L92" s="21">
        <v>789</v>
      </c>
      <c r="M92" s="13">
        <f t="shared" si="7"/>
        <v>-18.666666666666668</v>
      </c>
      <c r="N92" s="22">
        <f t="shared" si="8"/>
        <v>-2.2847817217462263E-2</v>
      </c>
      <c r="O92" s="12">
        <v>-4.666666666666667</v>
      </c>
      <c r="P92" s="23">
        <f t="shared" si="9"/>
        <v>-5.7119543043655657E-3</v>
      </c>
      <c r="Q92" s="28">
        <v>0.66666666666666663</v>
      </c>
      <c r="R92" s="29">
        <f t="shared" si="10"/>
        <v>8.1599347205222358E-4</v>
      </c>
      <c r="S92" s="12">
        <v>-12</v>
      </c>
      <c r="T92" s="23">
        <f t="shared" si="11"/>
        <v>-1.4687882496940025E-2</v>
      </c>
      <c r="U92" s="47">
        <v>5</v>
      </c>
      <c r="V92" s="14">
        <v>-1.2E-2</v>
      </c>
      <c r="W92" s="14">
        <v>-2E-3</v>
      </c>
      <c r="X92" s="14">
        <v>-1.4E-2</v>
      </c>
      <c r="Y92" s="14">
        <v>-1.4999999999999999E-2</v>
      </c>
      <c r="Z92" s="14">
        <v>-2E-3</v>
      </c>
      <c r="AA92" s="14">
        <v>-1.7000000000000001E-2</v>
      </c>
      <c r="AB92" s="14">
        <v>-1.7999999999999999E-2</v>
      </c>
      <c r="AC92" s="14">
        <v>-3.0000000000000001E-3</v>
      </c>
      <c r="AD92" s="14">
        <v>-2.1000000000000001E-2</v>
      </c>
      <c r="AE92" s="14">
        <v>0.19400000000000001</v>
      </c>
      <c r="AF92" s="55" t="s">
        <v>273</v>
      </c>
      <c r="AG92" s="55" t="s">
        <v>274</v>
      </c>
      <c r="AH92" s="56">
        <v>50.715430861723448</v>
      </c>
      <c r="AI92" s="56">
        <v>57.368421052631575</v>
      </c>
    </row>
    <row r="93" spans="1:35">
      <c r="A93" s="40" t="s">
        <v>223</v>
      </c>
      <c r="B93" s="17" t="s">
        <v>228</v>
      </c>
      <c r="C93" s="18">
        <v>0.13852813852813853</v>
      </c>
      <c r="D93" s="19">
        <v>0.57864357864357863</v>
      </c>
      <c r="E93" s="18">
        <v>0.28282828282828282</v>
      </c>
      <c r="F93" s="19">
        <v>0.48877805486284287</v>
      </c>
      <c r="G93" s="18">
        <v>0.28115942028985508</v>
      </c>
      <c r="H93" s="18">
        <v>0.27826086956521739</v>
      </c>
      <c r="I93" s="25">
        <f t="shared" si="6"/>
        <v>-2.8985507246376829E-3</v>
      </c>
      <c r="J93" s="43" t="s">
        <v>34</v>
      </c>
      <c r="K93" s="21">
        <v>1386</v>
      </c>
      <c r="L93" s="21">
        <v>1256</v>
      </c>
      <c r="M93" s="13">
        <f t="shared" si="7"/>
        <v>-43.333333333333336</v>
      </c>
      <c r="N93" s="22">
        <f t="shared" si="8"/>
        <v>-3.2803431743628569E-2</v>
      </c>
      <c r="O93" s="12">
        <v>-7</v>
      </c>
      <c r="P93" s="23">
        <f t="shared" si="9"/>
        <v>-5.2990158970476911E-3</v>
      </c>
      <c r="Q93" s="12">
        <v>-1.3333333333333333</v>
      </c>
      <c r="R93" s="29">
        <f t="shared" si="10"/>
        <v>-1.0093363613424174E-3</v>
      </c>
      <c r="S93" s="12">
        <v>-15.666666666666666</v>
      </c>
      <c r="T93" s="23">
        <f t="shared" si="11"/>
        <v>-1.1859702245773403E-2</v>
      </c>
      <c r="U93" s="47">
        <v>5</v>
      </c>
      <c r="V93" s="14">
        <v>-1.2E-2</v>
      </c>
      <c r="W93" s="14">
        <v>-2E-3</v>
      </c>
      <c r="X93" s="14">
        <v>-1.4E-2</v>
      </c>
      <c r="Y93" s="14">
        <v>-1.4999999999999999E-2</v>
      </c>
      <c r="Z93" s="14">
        <v>-2E-3</v>
      </c>
      <c r="AA93" s="14">
        <v>-1.7000000000000001E-2</v>
      </c>
      <c r="AB93" s="14">
        <v>-1.7999999999999999E-2</v>
      </c>
      <c r="AC93" s="14">
        <v>-3.0000000000000001E-3</v>
      </c>
      <c r="AD93" s="14">
        <v>-2.1000000000000001E-2</v>
      </c>
      <c r="AE93" s="14">
        <v>0.19400000000000001</v>
      </c>
      <c r="AF93" s="55" t="s">
        <v>273</v>
      </c>
      <c r="AG93" s="55" t="s">
        <v>274</v>
      </c>
      <c r="AH93" s="56">
        <v>50.715430861723448</v>
      </c>
      <c r="AI93" s="56">
        <v>57.368421052631575</v>
      </c>
    </row>
    <row r="94" spans="1:35">
      <c r="A94" s="40" t="s">
        <v>200</v>
      </c>
      <c r="B94" s="17" t="s">
        <v>212</v>
      </c>
      <c r="C94" s="18">
        <v>0.10599721059972106</v>
      </c>
      <c r="D94" s="19">
        <v>0.58577405857740583</v>
      </c>
      <c r="E94" s="19">
        <v>0.30822873082287311</v>
      </c>
      <c r="F94" s="19">
        <v>0.52619047619047621</v>
      </c>
      <c r="G94" s="19">
        <v>0.21584699453551912</v>
      </c>
      <c r="H94" s="19">
        <v>0.1830601092896175</v>
      </c>
      <c r="I94" s="25">
        <f t="shared" si="6"/>
        <v>-3.278688524590162E-2</v>
      </c>
      <c r="J94" s="43" t="s">
        <v>65</v>
      </c>
      <c r="K94" s="21">
        <v>717</v>
      </c>
      <c r="L94" s="21">
        <v>676</v>
      </c>
      <c r="M94" s="13">
        <f t="shared" si="7"/>
        <v>-13.666666666666666</v>
      </c>
      <c r="N94" s="23">
        <f t="shared" si="8"/>
        <v>-1.9621919119406556E-2</v>
      </c>
      <c r="O94" s="12">
        <v>1.3333333333333333</v>
      </c>
      <c r="P94" s="27">
        <f t="shared" si="9"/>
        <v>1.9143335726250299E-3</v>
      </c>
      <c r="Q94" s="28">
        <v>0.66666666666666663</v>
      </c>
      <c r="R94" s="29">
        <f t="shared" si="10"/>
        <v>9.5716678631251495E-4</v>
      </c>
      <c r="S94" s="12">
        <v>-14.666666666666666</v>
      </c>
      <c r="T94" s="22">
        <f t="shared" si="11"/>
        <v>-2.1057669298875328E-2</v>
      </c>
      <c r="U94" s="47">
        <v>5</v>
      </c>
      <c r="V94" s="14">
        <v>-1.2E-2</v>
      </c>
      <c r="W94" s="14">
        <v>-2E-3</v>
      </c>
      <c r="X94" s="14">
        <v>-1.4E-2</v>
      </c>
      <c r="Y94" s="14">
        <v>-1.4999999999999999E-2</v>
      </c>
      <c r="Z94" s="14">
        <v>-2E-3</v>
      </c>
      <c r="AA94" s="14">
        <v>-1.7000000000000001E-2</v>
      </c>
      <c r="AB94" s="14">
        <v>-1.7999999999999999E-2</v>
      </c>
      <c r="AC94" s="14">
        <v>-3.0000000000000001E-3</v>
      </c>
      <c r="AD94" s="14">
        <v>-2.1000000000000001E-2</v>
      </c>
      <c r="AE94" s="14">
        <v>0.19400000000000001</v>
      </c>
      <c r="AF94" s="55" t="s">
        <v>273</v>
      </c>
      <c r="AG94" s="55" t="s">
        <v>274</v>
      </c>
      <c r="AH94" s="56">
        <v>50.715430861723448</v>
      </c>
      <c r="AI94" s="56">
        <v>57.368421052631575</v>
      </c>
    </row>
    <row r="95" spans="1:35">
      <c r="A95" s="40" t="s">
        <v>185</v>
      </c>
      <c r="B95" s="17" t="s">
        <v>195</v>
      </c>
      <c r="C95" s="18">
        <v>0.15260545905707196</v>
      </c>
      <c r="D95" s="19">
        <v>0.59181141439205953</v>
      </c>
      <c r="E95" s="18">
        <v>0.25558312655086851</v>
      </c>
      <c r="F95" s="18">
        <v>0.43186582809224316</v>
      </c>
      <c r="G95" s="18">
        <v>0.2733812949640288</v>
      </c>
      <c r="H95" s="18">
        <v>0.24700239808153476</v>
      </c>
      <c r="I95" s="25">
        <f t="shared" si="6"/>
        <v>-2.6378896882494035E-2</v>
      </c>
      <c r="J95" s="43" t="s">
        <v>47</v>
      </c>
      <c r="K95" s="21">
        <v>806</v>
      </c>
      <c r="L95" s="21">
        <v>791</v>
      </c>
      <c r="M95" s="13">
        <f t="shared" si="7"/>
        <v>-5</v>
      </c>
      <c r="N95" s="23">
        <f t="shared" si="8"/>
        <v>-6.2617407639323731E-3</v>
      </c>
      <c r="O95" s="12">
        <v>0.33333333333333331</v>
      </c>
      <c r="P95" s="27">
        <f t="shared" si="9"/>
        <v>4.1744938426215819E-4</v>
      </c>
      <c r="Q95" s="28">
        <v>0.66666666666666663</v>
      </c>
      <c r="R95" s="29">
        <f t="shared" si="10"/>
        <v>8.3489876852431638E-4</v>
      </c>
      <c r="S95" s="12">
        <v>-6.333333333333333</v>
      </c>
      <c r="T95" s="23">
        <f t="shared" si="11"/>
        <v>-7.9315383009810059E-3</v>
      </c>
      <c r="U95" s="47">
        <v>5</v>
      </c>
      <c r="V95" s="14">
        <v>-1.2E-2</v>
      </c>
      <c r="W95" s="14">
        <v>-2E-3</v>
      </c>
      <c r="X95" s="14">
        <v>-1.4E-2</v>
      </c>
      <c r="Y95" s="14">
        <v>-1.4999999999999999E-2</v>
      </c>
      <c r="Z95" s="14">
        <v>-2E-3</v>
      </c>
      <c r="AA95" s="14">
        <v>-1.7000000000000001E-2</v>
      </c>
      <c r="AB95" s="14">
        <v>-1.7999999999999999E-2</v>
      </c>
      <c r="AC95" s="14">
        <v>-3.0000000000000001E-3</v>
      </c>
      <c r="AD95" s="14">
        <v>-2.1000000000000001E-2</v>
      </c>
      <c r="AE95" s="14">
        <v>0.19400000000000001</v>
      </c>
      <c r="AF95" s="55" t="s">
        <v>273</v>
      </c>
      <c r="AG95" s="55" t="s">
        <v>274</v>
      </c>
      <c r="AH95" s="56">
        <v>50.715430861723448</v>
      </c>
      <c r="AI95" s="56">
        <v>57.368421052631575</v>
      </c>
    </row>
    <row r="96" spans="1:35">
      <c r="A96" s="16" t="s">
        <v>85</v>
      </c>
      <c r="B96" s="17" t="s">
        <v>96</v>
      </c>
      <c r="C96" s="18">
        <v>0.12644628099173555</v>
      </c>
      <c r="D96" s="19">
        <v>0.57520661157024788</v>
      </c>
      <c r="E96" s="18">
        <v>0.29834710743801651</v>
      </c>
      <c r="F96" s="19">
        <v>0.51867816091954022</v>
      </c>
      <c r="G96" s="19">
        <v>0.2560777957860616</v>
      </c>
      <c r="H96" s="18">
        <v>0.25445705024311183</v>
      </c>
      <c r="I96" s="25">
        <f t="shared" si="6"/>
        <v>-1.6207455429497752E-3</v>
      </c>
      <c r="J96" s="43" t="s">
        <v>47</v>
      </c>
      <c r="K96" s="21">
        <v>1210</v>
      </c>
      <c r="L96" s="21">
        <v>1149</v>
      </c>
      <c r="M96" s="13">
        <f t="shared" si="7"/>
        <v>-20.333333333333332</v>
      </c>
      <c r="N96" s="23">
        <f t="shared" si="8"/>
        <v>-1.7238943054966791E-2</v>
      </c>
      <c r="O96" s="12">
        <v>-8.6666666666666661</v>
      </c>
      <c r="P96" s="23">
        <f t="shared" si="9"/>
        <v>-7.3477462201497808E-3</v>
      </c>
      <c r="Q96" s="12">
        <v>-3</v>
      </c>
      <c r="R96" s="23">
        <f t="shared" si="10"/>
        <v>-2.5434506146672321E-3</v>
      </c>
      <c r="S96" s="12">
        <v>-15.333333333333334</v>
      </c>
      <c r="T96" s="23">
        <f t="shared" si="11"/>
        <v>-1.2999858697188074E-2</v>
      </c>
      <c r="U96" s="47">
        <v>5</v>
      </c>
      <c r="V96" s="14">
        <v>-1.2E-2</v>
      </c>
      <c r="W96" s="14">
        <v>-2E-3</v>
      </c>
      <c r="X96" s="14">
        <v>-1.4E-2</v>
      </c>
      <c r="Y96" s="14">
        <v>-1.4999999999999999E-2</v>
      </c>
      <c r="Z96" s="14">
        <v>-2E-3</v>
      </c>
      <c r="AA96" s="14">
        <v>-1.7000000000000001E-2</v>
      </c>
      <c r="AB96" s="14">
        <v>-1.7999999999999999E-2</v>
      </c>
      <c r="AC96" s="14">
        <v>-3.0000000000000001E-3</v>
      </c>
      <c r="AD96" s="14">
        <v>-2.1000000000000001E-2</v>
      </c>
      <c r="AE96" s="14">
        <v>0.19400000000000001</v>
      </c>
      <c r="AF96" s="55" t="s">
        <v>273</v>
      </c>
      <c r="AG96" s="55" t="s">
        <v>274</v>
      </c>
      <c r="AH96" s="56">
        <v>50.715430861723448</v>
      </c>
      <c r="AI96" s="56">
        <v>57.368421052631575</v>
      </c>
    </row>
    <row r="97" spans="1:35" ht="15" customHeight="1">
      <c r="A97" s="40" t="s">
        <v>223</v>
      </c>
      <c r="B97" s="17" t="s">
        <v>232</v>
      </c>
      <c r="C97" s="18">
        <v>0.1183206106870229</v>
      </c>
      <c r="D97" s="19">
        <v>0.59287531806615779</v>
      </c>
      <c r="E97" s="18">
        <v>0.28880407124681934</v>
      </c>
      <c r="F97" s="19">
        <v>0.48712446351931332</v>
      </c>
      <c r="G97" s="19">
        <v>0.233502538071066</v>
      </c>
      <c r="H97" s="19">
        <v>0.20304568527918782</v>
      </c>
      <c r="I97" s="25">
        <f t="shared" si="6"/>
        <v>-3.0456852791878181E-2</v>
      </c>
      <c r="J97" s="43" t="s">
        <v>65</v>
      </c>
      <c r="K97" s="21">
        <v>786</v>
      </c>
      <c r="L97" s="21">
        <v>734</v>
      </c>
      <c r="M97" s="13">
        <f t="shared" si="7"/>
        <v>-17.333333333333332</v>
      </c>
      <c r="N97" s="22">
        <f t="shared" si="8"/>
        <v>-2.2807017543859647E-2</v>
      </c>
      <c r="O97" s="12">
        <v>-1.3333333333333333</v>
      </c>
      <c r="P97" s="29">
        <f t="shared" si="9"/>
        <v>-1.7543859649122805E-3</v>
      </c>
      <c r="Q97" s="12">
        <v>-2.3333333333333335</v>
      </c>
      <c r="R97" s="23">
        <f t="shared" si="10"/>
        <v>-3.0701754385964912E-3</v>
      </c>
      <c r="S97" s="12">
        <v>-15.333333333333334</v>
      </c>
      <c r="T97" s="22">
        <f t="shared" si="11"/>
        <v>-2.0175438596491228E-2</v>
      </c>
      <c r="U97" s="47">
        <v>5</v>
      </c>
      <c r="V97" s="14">
        <v>-1.2E-2</v>
      </c>
      <c r="W97" s="14">
        <v>-2E-3</v>
      </c>
      <c r="X97" s="14">
        <v>-1.4E-2</v>
      </c>
      <c r="Y97" s="14">
        <v>-1.4999999999999999E-2</v>
      </c>
      <c r="Z97" s="14">
        <v>-2E-3</v>
      </c>
      <c r="AA97" s="14">
        <v>-1.7000000000000001E-2</v>
      </c>
      <c r="AB97" s="14">
        <v>-1.7999999999999999E-2</v>
      </c>
      <c r="AC97" s="14">
        <v>-3.0000000000000001E-3</v>
      </c>
      <c r="AD97" s="14">
        <v>-2.1000000000000001E-2</v>
      </c>
      <c r="AE97" s="14">
        <v>0.19400000000000001</v>
      </c>
      <c r="AF97" s="55" t="s">
        <v>273</v>
      </c>
      <c r="AG97" s="55" t="s">
        <v>274</v>
      </c>
      <c r="AH97" s="56">
        <v>50.715430861723448</v>
      </c>
      <c r="AI97" s="56">
        <v>57.368421052631575</v>
      </c>
    </row>
    <row r="98" spans="1:35" ht="15" customHeight="1">
      <c r="A98" s="16" t="s">
        <v>154</v>
      </c>
      <c r="B98" s="17" t="s">
        <v>168</v>
      </c>
      <c r="C98" s="19">
        <v>9.4039735099337746E-2</v>
      </c>
      <c r="D98" s="19">
        <v>0.58543046357615891</v>
      </c>
      <c r="E98" s="19">
        <v>0.32052980132450332</v>
      </c>
      <c r="F98" s="19">
        <v>0.54751131221719462</v>
      </c>
      <c r="G98" s="19">
        <v>0.21481481481481482</v>
      </c>
      <c r="H98" s="19">
        <v>0.20493827160493827</v>
      </c>
      <c r="I98" s="25">
        <f t="shared" si="6"/>
        <v>-9.8765432098765482E-3</v>
      </c>
      <c r="J98" s="43" t="s">
        <v>32</v>
      </c>
      <c r="K98" s="21">
        <v>755</v>
      </c>
      <c r="L98" s="21">
        <v>736</v>
      </c>
      <c r="M98" s="13">
        <f t="shared" si="7"/>
        <v>-6.333333333333333</v>
      </c>
      <c r="N98" s="23">
        <f t="shared" si="8"/>
        <v>-8.4954169461211714E-3</v>
      </c>
      <c r="O98" s="12">
        <v>7.666666666666667</v>
      </c>
      <c r="P98" s="27">
        <f t="shared" si="9"/>
        <v>1.0283925776883524E-2</v>
      </c>
      <c r="Q98" s="12">
        <v>0</v>
      </c>
      <c r="R98" s="29">
        <f t="shared" si="10"/>
        <v>0</v>
      </c>
      <c r="S98" s="12">
        <v>-13.333333333333334</v>
      </c>
      <c r="T98" s="22">
        <f t="shared" si="11"/>
        <v>-1.7885088307623521E-2</v>
      </c>
      <c r="U98" s="47">
        <v>5</v>
      </c>
      <c r="V98" s="14">
        <v>-1.2E-2</v>
      </c>
      <c r="W98" s="14">
        <v>-2E-3</v>
      </c>
      <c r="X98" s="14">
        <v>-1.4E-2</v>
      </c>
      <c r="Y98" s="14">
        <v>-1.4999999999999999E-2</v>
      </c>
      <c r="Z98" s="14">
        <v>-2E-3</v>
      </c>
      <c r="AA98" s="14">
        <v>-1.7000000000000001E-2</v>
      </c>
      <c r="AB98" s="14">
        <v>-1.7999999999999999E-2</v>
      </c>
      <c r="AC98" s="14">
        <v>-3.0000000000000001E-3</v>
      </c>
      <c r="AD98" s="14">
        <v>-2.1000000000000001E-2</v>
      </c>
      <c r="AE98" s="14">
        <v>0.19400000000000001</v>
      </c>
      <c r="AF98" s="55" t="s">
        <v>273</v>
      </c>
      <c r="AG98" s="55" t="s">
        <v>274</v>
      </c>
      <c r="AH98" s="56">
        <v>50.715430861723448</v>
      </c>
      <c r="AI98" s="56">
        <v>57.368421052631575</v>
      </c>
    </row>
    <row r="99" spans="1:35" ht="15" customHeight="1">
      <c r="A99" s="40" t="s">
        <v>185</v>
      </c>
      <c r="B99" s="17" t="s">
        <v>198</v>
      </c>
      <c r="C99" s="19">
        <v>8.2352941176470587E-2</v>
      </c>
      <c r="D99" s="18">
        <v>0.60392156862745094</v>
      </c>
      <c r="E99" s="19">
        <v>0.31372549019607843</v>
      </c>
      <c r="F99" s="19">
        <v>0.51948051948051943</v>
      </c>
      <c r="G99" s="18">
        <v>0.26016260162601629</v>
      </c>
      <c r="H99" s="19">
        <v>0.2032520325203252</v>
      </c>
      <c r="I99" s="20">
        <f t="shared" si="6"/>
        <v>-5.6910569105691089E-2</v>
      </c>
      <c r="J99" s="43" t="s">
        <v>65</v>
      </c>
      <c r="K99" s="21">
        <v>255</v>
      </c>
      <c r="L99" s="21">
        <v>289</v>
      </c>
      <c r="M99" s="13">
        <f t="shared" si="7"/>
        <v>11.333333333333334</v>
      </c>
      <c r="N99" s="27">
        <f t="shared" si="8"/>
        <v>4.1666666666666671E-2</v>
      </c>
      <c r="O99" s="12">
        <v>12</v>
      </c>
      <c r="P99" s="27">
        <f t="shared" si="9"/>
        <v>4.4117647058823532E-2</v>
      </c>
      <c r="Q99" s="12">
        <v>0.33333333333333331</v>
      </c>
      <c r="R99" s="29">
        <f t="shared" si="10"/>
        <v>1.2254901960784314E-3</v>
      </c>
      <c r="S99" s="12">
        <v>-3</v>
      </c>
      <c r="T99" s="23">
        <f t="shared" si="11"/>
        <v>-1.1029411764705883E-2</v>
      </c>
      <c r="U99" s="47">
        <v>5</v>
      </c>
      <c r="V99" s="14">
        <v>-1.2E-2</v>
      </c>
      <c r="W99" s="14">
        <v>-2E-3</v>
      </c>
      <c r="X99" s="14">
        <v>-1.4E-2</v>
      </c>
      <c r="Y99" s="14">
        <v>-1.4999999999999999E-2</v>
      </c>
      <c r="Z99" s="14">
        <v>-2E-3</v>
      </c>
      <c r="AA99" s="14">
        <v>-1.7000000000000001E-2</v>
      </c>
      <c r="AB99" s="14">
        <v>-1.7999999999999999E-2</v>
      </c>
      <c r="AC99" s="14">
        <v>-3.0000000000000001E-3</v>
      </c>
      <c r="AD99" s="14">
        <v>-2.1000000000000001E-2</v>
      </c>
      <c r="AE99" s="14">
        <v>0.19400000000000001</v>
      </c>
      <c r="AF99" s="55" t="s">
        <v>273</v>
      </c>
      <c r="AG99" s="55" t="s">
        <v>274</v>
      </c>
      <c r="AH99" s="56">
        <v>50.715430861723448</v>
      </c>
      <c r="AI99" s="56">
        <v>57.368421052631575</v>
      </c>
    </row>
    <row r="100" spans="1:35" ht="15" customHeight="1">
      <c r="A100" s="16" t="s">
        <v>154</v>
      </c>
      <c r="B100" s="17" t="s">
        <v>171</v>
      </c>
      <c r="C100" s="18">
        <v>0.12848484848484848</v>
      </c>
      <c r="D100" s="19">
        <v>0.59757575757575754</v>
      </c>
      <c r="E100" s="18">
        <v>0.27393939393939393</v>
      </c>
      <c r="F100" s="18">
        <v>0.45841784989858014</v>
      </c>
      <c r="G100" s="19">
        <v>0.24570024570024571</v>
      </c>
      <c r="H100" s="19">
        <v>0.22358722358722358</v>
      </c>
      <c r="I100" s="25">
        <f t="shared" si="6"/>
        <v>-2.2113022113022129E-2</v>
      </c>
      <c r="J100" s="43" t="s">
        <v>65</v>
      </c>
      <c r="K100" s="21">
        <v>825</v>
      </c>
      <c r="L100" s="21">
        <v>786</v>
      </c>
      <c r="M100" s="13">
        <f t="shared" si="7"/>
        <v>-13</v>
      </c>
      <c r="N100" s="23">
        <f t="shared" si="8"/>
        <v>-1.6139044072004966E-2</v>
      </c>
      <c r="O100" s="12">
        <v>-2.3333333333333335</v>
      </c>
      <c r="P100" s="23">
        <f t="shared" si="9"/>
        <v>-2.8967515001034555E-3</v>
      </c>
      <c r="Q100" s="28">
        <v>0.66666666666666663</v>
      </c>
      <c r="R100" s="29">
        <f t="shared" si="10"/>
        <v>8.2764328574384436E-4</v>
      </c>
      <c r="S100" s="12">
        <v>-10.333333333333334</v>
      </c>
      <c r="T100" s="23">
        <f t="shared" si="11"/>
        <v>-1.2828470929029589E-2</v>
      </c>
      <c r="U100" s="47">
        <v>5</v>
      </c>
      <c r="V100" s="14">
        <v>-1.2E-2</v>
      </c>
      <c r="W100" s="14">
        <v>-2E-3</v>
      </c>
      <c r="X100" s="14">
        <v>-1.4E-2</v>
      </c>
      <c r="Y100" s="14">
        <v>-1.4999999999999999E-2</v>
      </c>
      <c r="Z100" s="14">
        <v>-2E-3</v>
      </c>
      <c r="AA100" s="14">
        <v>-1.7000000000000001E-2</v>
      </c>
      <c r="AB100" s="14">
        <v>-1.7999999999999999E-2</v>
      </c>
      <c r="AC100" s="14">
        <v>-3.0000000000000001E-3</v>
      </c>
      <c r="AD100" s="14">
        <v>-2.1000000000000001E-2</v>
      </c>
      <c r="AE100" s="14">
        <v>0.19400000000000001</v>
      </c>
      <c r="AF100" s="55" t="s">
        <v>273</v>
      </c>
      <c r="AG100" s="55" t="s">
        <v>274</v>
      </c>
      <c r="AH100" s="56">
        <v>50.715430861723448</v>
      </c>
      <c r="AI100" s="56">
        <v>57.368421052631575</v>
      </c>
    </row>
    <row r="101" spans="1:35" ht="15" customHeight="1">
      <c r="A101" s="16" t="s">
        <v>123</v>
      </c>
      <c r="B101" s="17" t="s">
        <v>135</v>
      </c>
      <c r="C101" s="19">
        <v>9.9817407181984175E-2</v>
      </c>
      <c r="D101" s="18">
        <v>0.63359707851491176</v>
      </c>
      <c r="E101" s="18">
        <v>0.26658551430310407</v>
      </c>
      <c r="F101" s="18">
        <v>0.4207492795389049</v>
      </c>
      <c r="G101" s="19">
        <v>0.24938574938574939</v>
      </c>
      <c r="H101" s="19">
        <v>0.22481572481572482</v>
      </c>
      <c r="I101" s="25">
        <f t="shared" si="6"/>
        <v>-2.4570024570024579E-2</v>
      </c>
      <c r="J101" s="43" t="s">
        <v>65</v>
      </c>
      <c r="K101" s="21">
        <v>1643</v>
      </c>
      <c r="L101" s="21">
        <v>1684</v>
      </c>
      <c r="M101" s="13">
        <f t="shared" si="7"/>
        <v>13.666666666666666</v>
      </c>
      <c r="N101" s="27">
        <f t="shared" si="8"/>
        <v>8.2156096583508656E-3</v>
      </c>
      <c r="O101" s="12">
        <v>16.333333333333332</v>
      </c>
      <c r="P101" s="27">
        <f t="shared" si="9"/>
        <v>9.8186554453461566E-3</v>
      </c>
      <c r="Q101" s="12">
        <v>-4.333333333333333</v>
      </c>
      <c r="R101" s="23">
        <f t="shared" si="10"/>
        <v>-2.6049494038673476E-3</v>
      </c>
      <c r="S101" s="12">
        <v>-12.333333333333334</v>
      </c>
      <c r="T101" s="23">
        <f t="shared" si="11"/>
        <v>-7.4140867648532218E-3</v>
      </c>
      <c r="U101" s="47">
        <v>5</v>
      </c>
      <c r="V101" s="14">
        <v>-1.2E-2</v>
      </c>
      <c r="W101" s="14">
        <v>-2E-3</v>
      </c>
      <c r="X101" s="14">
        <v>-1.4E-2</v>
      </c>
      <c r="Y101" s="14">
        <v>-1.4999999999999999E-2</v>
      </c>
      <c r="Z101" s="14">
        <v>-2E-3</v>
      </c>
      <c r="AA101" s="14">
        <v>-1.7000000000000001E-2</v>
      </c>
      <c r="AB101" s="14">
        <v>-1.7999999999999999E-2</v>
      </c>
      <c r="AC101" s="14">
        <v>-3.0000000000000001E-3</v>
      </c>
      <c r="AD101" s="14">
        <v>-2.1000000000000001E-2</v>
      </c>
      <c r="AE101" s="14">
        <v>0.19400000000000001</v>
      </c>
      <c r="AF101" s="55" t="s">
        <v>273</v>
      </c>
      <c r="AG101" s="55" t="s">
        <v>274</v>
      </c>
      <c r="AH101" s="56">
        <v>50.715430861723448</v>
      </c>
      <c r="AI101" s="56">
        <v>57.368421052631575</v>
      </c>
    </row>
    <row r="102" spans="1:35" ht="15" customHeight="1">
      <c r="A102" s="40" t="s">
        <v>237</v>
      </c>
      <c r="B102" s="17" t="s">
        <v>249</v>
      </c>
      <c r="C102" s="18">
        <v>0.14360508601346297</v>
      </c>
      <c r="D102" s="19">
        <v>0.59910246821241586</v>
      </c>
      <c r="E102" s="18">
        <v>0.25729244577412119</v>
      </c>
      <c r="F102" s="18">
        <v>0.42946317103620474</v>
      </c>
      <c r="G102" s="18">
        <v>0.27747252747252749</v>
      </c>
      <c r="H102" s="18">
        <v>0.24862637362637363</v>
      </c>
      <c r="I102" s="25">
        <f t="shared" si="6"/>
        <v>-2.8846153846153855E-2</v>
      </c>
      <c r="J102" s="43" t="s">
        <v>32</v>
      </c>
      <c r="K102" s="21">
        <v>1337</v>
      </c>
      <c r="L102" s="21">
        <v>1285</v>
      </c>
      <c r="M102" s="13">
        <f t="shared" si="7"/>
        <v>-17.333333333333332</v>
      </c>
      <c r="N102" s="23">
        <f t="shared" si="8"/>
        <v>-1.3221459445715738E-2</v>
      </c>
      <c r="O102" s="12">
        <v>-16.666666666666668</v>
      </c>
      <c r="P102" s="23">
        <f t="shared" si="9"/>
        <v>-1.2712941774726672E-2</v>
      </c>
      <c r="Q102" s="12">
        <v>-5.333333333333333</v>
      </c>
      <c r="R102" s="23">
        <f t="shared" si="10"/>
        <v>-4.0681413679125346E-3</v>
      </c>
      <c r="S102" s="12">
        <v>-10</v>
      </c>
      <c r="T102" s="23">
        <f t="shared" si="11"/>
        <v>-7.6277650648360028E-3</v>
      </c>
      <c r="U102" s="47">
        <v>5</v>
      </c>
      <c r="V102" s="14">
        <v>-1.2E-2</v>
      </c>
      <c r="W102" s="14">
        <v>-2E-3</v>
      </c>
      <c r="X102" s="14">
        <v>-1.4E-2</v>
      </c>
      <c r="Y102" s="14">
        <v>-1.4999999999999999E-2</v>
      </c>
      <c r="Z102" s="14">
        <v>-2E-3</v>
      </c>
      <c r="AA102" s="14">
        <v>-1.7000000000000001E-2</v>
      </c>
      <c r="AB102" s="14">
        <v>-1.7999999999999999E-2</v>
      </c>
      <c r="AC102" s="14">
        <v>-3.0000000000000001E-3</v>
      </c>
      <c r="AD102" s="14">
        <v>-2.1000000000000001E-2</v>
      </c>
      <c r="AE102" s="14">
        <v>0.19400000000000001</v>
      </c>
      <c r="AF102" s="55" t="s">
        <v>273</v>
      </c>
      <c r="AG102" s="55" t="s">
        <v>274</v>
      </c>
      <c r="AH102" s="56">
        <v>50.715430861723448</v>
      </c>
      <c r="AI102" s="56">
        <v>57.368421052631575</v>
      </c>
    </row>
    <row r="103" spans="1:35" ht="15" customHeight="1">
      <c r="A103" s="16" t="s">
        <v>30</v>
      </c>
      <c r="B103" s="17" t="s">
        <v>33</v>
      </c>
      <c r="C103" s="24">
        <v>0.16535969996590522</v>
      </c>
      <c r="D103" s="18">
        <v>0.66450733037845211</v>
      </c>
      <c r="E103" s="24">
        <v>0.17013296965564267</v>
      </c>
      <c r="F103" s="24">
        <v>0.25602873268342741</v>
      </c>
      <c r="G103" s="18">
        <v>0.33376497248300419</v>
      </c>
      <c r="H103" s="18">
        <v>0.31466494011006796</v>
      </c>
      <c r="I103" s="25">
        <f t="shared" si="6"/>
        <v>-1.9100032372936226E-2</v>
      </c>
      <c r="J103" s="43" t="s">
        <v>34</v>
      </c>
      <c r="K103" s="21">
        <v>5866</v>
      </c>
      <c r="L103" s="21">
        <v>5685</v>
      </c>
      <c r="M103" s="13">
        <f t="shared" si="7"/>
        <v>-60.333333333333336</v>
      </c>
      <c r="N103" s="23">
        <f t="shared" si="8"/>
        <v>-1.0446425994863361E-2</v>
      </c>
      <c r="O103" s="12">
        <v>-67.333333333333329</v>
      </c>
      <c r="P103" s="23">
        <f t="shared" si="9"/>
        <v>-1.1658442270510489E-2</v>
      </c>
      <c r="Q103" s="12">
        <v>-17</v>
      </c>
      <c r="R103" s="23">
        <f t="shared" si="10"/>
        <v>-2.9434680980001729E-3</v>
      </c>
      <c r="S103" s="12">
        <v>-8.6666666666666661</v>
      </c>
      <c r="T103" s="23">
        <f t="shared" si="11"/>
        <v>-1.5005915793726372E-3</v>
      </c>
      <c r="U103" s="50">
        <v>6</v>
      </c>
      <c r="V103" s="14">
        <v>0</v>
      </c>
      <c r="W103" s="14">
        <v>-1E-3</v>
      </c>
      <c r="X103" s="14">
        <v>-1E-3</v>
      </c>
      <c r="Y103" s="14">
        <v>-2E-3</v>
      </c>
      <c r="Z103" s="14">
        <v>-1E-3</v>
      </c>
      <c r="AA103" s="14">
        <v>-3.0000000000000001E-3</v>
      </c>
      <c r="AB103" s="14">
        <v>-3.0000000000000001E-3</v>
      </c>
      <c r="AC103" s="14">
        <v>-1E-3</v>
      </c>
      <c r="AD103" s="14">
        <v>-4.0000000000000001E-3</v>
      </c>
      <c r="AE103" s="14">
        <v>-2.4E-2</v>
      </c>
      <c r="AF103" s="55" t="s">
        <v>276</v>
      </c>
      <c r="AG103" s="55" t="s">
        <v>277</v>
      </c>
      <c r="AH103" s="56">
        <v>39.842982497973196</v>
      </c>
      <c r="AI103" s="56">
        <v>44.054905490549054</v>
      </c>
    </row>
    <row r="104" spans="1:35" ht="15" customHeight="1">
      <c r="A104" s="16" t="s">
        <v>154</v>
      </c>
      <c r="B104" s="17" t="s">
        <v>155</v>
      </c>
      <c r="C104" s="24">
        <v>0.1785414920368818</v>
      </c>
      <c r="D104" s="18">
        <v>0.65716680637049452</v>
      </c>
      <c r="E104" s="24">
        <v>0.16429170159262363</v>
      </c>
      <c r="F104" s="24">
        <v>0.25</v>
      </c>
      <c r="G104" s="18">
        <v>0.36192810457516339</v>
      </c>
      <c r="H104" s="24">
        <v>0.34907251264755479</v>
      </c>
      <c r="I104" s="25">
        <f t="shared" si="6"/>
        <v>-1.2855591927608601E-2</v>
      </c>
      <c r="J104" s="43" t="s">
        <v>32</v>
      </c>
      <c r="K104" s="21">
        <v>1193</v>
      </c>
      <c r="L104" s="21">
        <v>1216</v>
      </c>
      <c r="M104" s="13">
        <f t="shared" si="7"/>
        <v>7.666666666666667</v>
      </c>
      <c r="N104" s="27">
        <f t="shared" si="8"/>
        <v>6.3650200636502013E-3</v>
      </c>
      <c r="O104" s="12">
        <v>6</v>
      </c>
      <c r="P104" s="27">
        <f t="shared" si="9"/>
        <v>4.9813200498132005E-3</v>
      </c>
      <c r="Q104" s="12">
        <v>-3.3333333333333335</v>
      </c>
      <c r="R104" s="23">
        <f t="shared" si="10"/>
        <v>-2.7674000276740004E-3</v>
      </c>
      <c r="S104" s="12">
        <v>-3</v>
      </c>
      <c r="T104" s="23">
        <f t="shared" si="11"/>
        <v>-2.4906600249066002E-3</v>
      </c>
      <c r="U104" s="50">
        <v>6</v>
      </c>
      <c r="V104" s="14">
        <v>0</v>
      </c>
      <c r="W104" s="14">
        <v>-1E-3</v>
      </c>
      <c r="X104" s="14">
        <v>-1E-3</v>
      </c>
      <c r="Y104" s="14">
        <v>-2E-3</v>
      </c>
      <c r="Z104" s="14">
        <v>-1E-3</v>
      </c>
      <c r="AA104" s="14">
        <v>-3.0000000000000001E-3</v>
      </c>
      <c r="AB104" s="14">
        <v>-3.0000000000000001E-3</v>
      </c>
      <c r="AC104" s="14">
        <v>-1E-3</v>
      </c>
      <c r="AD104" s="14">
        <v>-4.0000000000000001E-3</v>
      </c>
      <c r="AE104" s="14">
        <v>-2.4E-2</v>
      </c>
      <c r="AF104" s="55" t="s">
        <v>276</v>
      </c>
      <c r="AG104" s="55" t="s">
        <v>277</v>
      </c>
      <c r="AH104" s="56">
        <v>39.842982497973196</v>
      </c>
      <c r="AI104" s="56">
        <v>44.054905490549054</v>
      </c>
    </row>
    <row r="105" spans="1:35" ht="15" customHeight="1">
      <c r="A105" s="16" t="s">
        <v>154</v>
      </c>
      <c r="B105" s="17" t="s">
        <v>156</v>
      </c>
      <c r="C105" s="24">
        <v>0.18124000000000001</v>
      </c>
      <c r="D105" s="18">
        <v>0.64875000000000005</v>
      </c>
      <c r="E105" s="24">
        <v>0.17</v>
      </c>
      <c r="F105" s="24">
        <v>0.26205000000000001</v>
      </c>
      <c r="G105" s="18">
        <v>0.35466999999999999</v>
      </c>
      <c r="H105" s="18">
        <v>0.32180999999999998</v>
      </c>
      <c r="I105" s="25">
        <f t="shared" si="6"/>
        <v>-3.286E-2</v>
      </c>
      <c r="J105" s="43" t="s">
        <v>32</v>
      </c>
      <c r="K105" s="21">
        <v>5694</v>
      </c>
      <c r="L105" s="21">
        <v>5658</v>
      </c>
      <c r="M105" s="13">
        <f t="shared" si="7"/>
        <v>-12</v>
      </c>
      <c r="N105" s="29">
        <f t="shared" si="8"/>
        <v>-2.1141649048625794E-3</v>
      </c>
      <c r="O105" s="12">
        <v>-13.666666666666666</v>
      </c>
      <c r="P105" s="23">
        <f t="shared" si="9"/>
        <v>-2.4077989194268264E-3</v>
      </c>
      <c r="Q105" s="12">
        <v>-19.666666666666668</v>
      </c>
      <c r="R105" s="23">
        <f t="shared" si="10"/>
        <v>-3.4648813718581163E-3</v>
      </c>
      <c r="S105" s="12">
        <v>-3.3333333333333335</v>
      </c>
      <c r="T105" s="29">
        <f t="shared" si="11"/>
        <v>-5.8726802912849427E-4</v>
      </c>
      <c r="U105" s="50">
        <v>6</v>
      </c>
      <c r="V105" s="14">
        <v>0</v>
      </c>
      <c r="W105" s="14">
        <v>-1E-3</v>
      </c>
      <c r="X105" s="14">
        <v>-1E-3</v>
      </c>
      <c r="Y105" s="14">
        <v>-2E-3</v>
      </c>
      <c r="Z105" s="14">
        <v>-1E-3</v>
      </c>
      <c r="AA105" s="14">
        <v>-3.0000000000000001E-3</v>
      </c>
      <c r="AB105" s="14">
        <v>-3.0000000000000001E-3</v>
      </c>
      <c r="AC105" s="14">
        <v>-1E-3</v>
      </c>
      <c r="AD105" s="14">
        <v>-4.0000000000000001E-3</v>
      </c>
      <c r="AE105" s="14">
        <v>-2.4E-2</v>
      </c>
      <c r="AF105" s="55" t="s">
        <v>276</v>
      </c>
      <c r="AG105" s="55" t="s">
        <v>277</v>
      </c>
      <c r="AH105" s="56">
        <v>39.842982497973196</v>
      </c>
      <c r="AI105" s="56">
        <v>44.054905490549054</v>
      </c>
    </row>
    <row r="106" spans="1:35" ht="15" customHeight="1">
      <c r="A106" s="40" t="s">
        <v>200</v>
      </c>
      <c r="B106" s="17" t="s">
        <v>203</v>
      </c>
      <c r="C106" s="24">
        <v>0.19200779727095516</v>
      </c>
      <c r="D106" s="18">
        <v>0.66617933723196876</v>
      </c>
      <c r="E106" s="26">
        <v>0.14181286549707603</v>
      </c>
      <c r="F106" s="24">
        <v>0.21287490855888808</v>
      </c>
      <c r="G106" s="26">
        <v>0.38910505836575876</v>
      </c>
      <c r="H106" s="26">
        <v>0.35603112840466927</v>
      </c>
      <c r="I106" s="25">
        <f t="shared" si="6"/>
        <v>-3.3073929961089488E-2</v>
      </c>
      <c r="J106" s="43" t="s">
        <v>32</v>
      </c>
      <c r="K106" s="21">
        <v>2052</v>
      </c>
      <c r="L106" s="21">
        <v>2030</v>
      </c>
      <c r="M106" s="13">
        <f t="shared" si="7"/>
        <v>-7.333333333333333</v>
      </c>
      <c r="N106" s="23">
        <f t="shared" si="8"/>
        <v>-3.593009962436714E-3</v>
      </c>
      <c r="O106" s="12">
        <v>10.333333333333334</v>
      </c>
      <c r="P106" s="27">
        <f t="shared" si="9"/>
        <v>5.0628776743426428E-3</v>
      </c>
      <c r="Q106" s="12">
        <v>-6.333333333333333</v>
      </c>
      <c r="R106" s="23">
        <f t="shared" si="10"/>
        <v>-3.1030540584680712E-3</v>
      </c>
      <c r="S106" s="12">
        <v>-1.6666666666666667</v>
      </c>
      <c r="T106" s="29">
        <f t="shared" si="11"/>
        <v>-8.1659317328107136E-4</v>
      </c>
      <c r="U106" s="50">
        <v>6</v>
      </c>
      <c r="V106" s="14">
        <v>0</v>
      </c>
      <c r="W106" s="14">
        <v>-1E-3</v>
      </c>
      <c r="X106" s="14">
        <v>-1E-3</v>
      </c>
      <c r="Y106" s="14">
        <v>-2E-3</v>
      </c>
      <c r="Z106" s="14">
        <v>-1E-3</v>
      </c>
      <c r="AA106" s="14">
        <v>-3.0000000000000001E-3</v>
      </c>
      <c r="AB106" s="14">
        <v>-3.0000000000000001E-3</v>
      </c>
      <c r="AC106" s="14">
        <v>-1E-3</v>
      </c>
      <c r="AD106" s="14">
        <v>-4.0000000000000001E-3</v>
      </c>
      <c r="AE106" s="14">
        <v>-2.4E-2</v>
      </c>
      <c r="AF106" s="55" t="s">
        <v>276</v>
      </c>
      <c r="AG106" s="55" t="s">
        <v>277</v>
      </c>
      <c r="AH106" s="56">
        <v>39.842982497973196</v>
      </c>
      <c r="AI106" s="56">
        <v>44.054905490549054</v>
      </c>
    </row>
    <row r="107" spans="1:35" ht="15" customHeight="1">
      <c r="A107" s="16" t="s">
        <v>123</v>
      </c>
      <c r="B107" s="17" t="s">
        <v>124</v>
      </c>
      <c r="C107" s="24">
        <v>0.16034755134281201</v>
      </c>
      <c r="D107" s="18">
        <v>0.66469194312796209</v>
      </c>
      <c r="E107" s="24">
        <v>0.1749605055292259</v>
      </c>
      <c r="F107" s="24">
        <v>0.26322043969102793</v>
      </c>
      <c r="G107" s="18">
        <v>0.34360554699537749</v>
      </c>
      <c r="H107" s="18">
        <v>0.30893682588597843</v>
      </c>
      <c r="I107" s="25">
        <f t="shared" si="6"/>
        <v>-3.4668721109399059E-2</v>
      </c>
      <c r="J107" s="43" t="s">
        <v>32</v>
      </c>
      <c r="K107" s="21">
        <v>2532</v>
      </c>
      <c r="L107" s="21">
        <v>2441</v>
      </c>
      <c r="M107" s="13">
        <f t="shared" si="7"/>
        <v>-30.333333333333332</v>
      </c>
      <c r="N107" s="23">
        <f t="shared" si="8"/>
        <v>-1.2199209062269588E-2</v>
      </c>
      <c r="O107" s="12">
        <v>-22</v>
      </c>
      <c r="P107" s="23">
        <f t="shared" si="9"/>
        <v>-8.8477780012065146E-3</v>
      </c>
      <c r="Q107" s="12">
        <v>-16</v>
      </c>
      <c r="R107" s="22">
        <f t="shared" si="10"/>
        <v>-6.4347476372411021E-3</v>
      </c>
      <c r="S107" s="12">
        <v>-11.333333333333334</v>
      </c>
      <c r="T107" s="23">
        <f t="shared" si="11"/>
        <v>-4.5579462430457808E-3</v>
      </c>
      <c r="U107" s="50">
        <v>6</v>
      </c>
      <c r="V107" s="14">
        <v>0</v>
      </c>
      <c r="W107" s="14">
        <v>-1E-3</v>
      </c>
      <c r="X107" s="14">
        <v>-1E-3</v>
      </c>
      <c r="Y107" s="14">
        <v>-2E-3</v>
      </c>
      <c r="Z107" s="14">
        <v>-1E-3</v>
      </c>
      <c r="AA107" s="14">
        <v>-3.0000000000000001E-3</v>
      </c>
      <c r="AB107" s="14">
        <v>-3.0000000000000001E-3</v>
      </c>
      <c r="AC107" s="14">
        <v>-1E-3</v>
      </c>
      <c r="AD107" s="14">
        <v>-4.0000000000000001E-3</v>
      </c>
      <c r="AE107" s="14">
        <v>-2.4E-2</v>
      </c>
      <c r="AF107" s="55" t="s">
        <v>276</v>
      </c>
      <c r="AG107" s="55" t="s">
        <v>277</v>
      </c>
      <c r="AH107" s="56">
        <v>39.842982497973196</v>
      </c>
      <c r="AI107" s="56">
        <v>44.054905490549054</v>
      </c>
    </row>
    <row r="108" spans="1:35" ht="15" customHeight="1">
      <c r="A108" s="16" t="s">
        <v>99</v>
      </c>
      <c r="B108" s="17" t="s">
        <v>102</v>
      </c>
      <c r="C108" s="24">
        <v>0.18583042973286876</v>
      </c>
      <c r="D108" s="18">
        <v>0.65853658536585369</v>
      </c>
      <c r="E108" s="24">
        <v>0.15563298490127758</v>
      </c>
      <c r="F108" s="24">
        <v>0.23633156966490299</v>
      </c>
      <c r="G108" s="18">
        <v>0.35476718403547675</v>
      </c>
      <c r="H108" s="24">
        <v>0.34146341463414637</v>
      </c>
      <c r="I108" s="25">
        <f t="shared" si="6"/>
        <v>-1.3303769401330379E-2</v>
      </c>
      <c r="J108" s="43" t="s">
        <v>47</v>
      </c>
      <c r="K108" s="21">
        <v>861</v>
      </c>
      <c r="L108" s="21">
        <v>857</v>
      </c>
      <c r="M108" s="13">
        <f t="shared" si="7"/>
        <v>-1.3333333333333333</v>
      </c>
      <c r="N108" s="29">
        <f t="shared" si="8"/>
        <v>-1.5521924718665113E-3</v>
      </c>
      <c r="O108" s="12">
        <v>-6.666666666666667</v>
      </c>
      <c r="P108" s="23">
        <f t="shared" si="9"/>
        <v>-7.7609623593325574E-3</v>
      </c>
      <c r="Q108" s="12">
        <v>-2.6666666666666665</v>
      </c>
      <c r="R108" s="23">
        <f t="shared" si="10"/>
        <v>-3.1043849437330227E-3</v>
      </c>
      <c r="S108" s="12">
        <v>1.3333333333333333</v>
      </c>
      <c r="T108" s="27">
        <f t="shared" si="11"/>
        <v>1.5521924718665113E-3</v>
      </c>
      <c r="U108" s="50">
        <v>6</v>
      </c>
      <c r="V108" s="14">
        <v>0</v>
      </c>
      <c r="W108" s="14">
        <v>-1E-3</v>
      </c>
      <c r="X108" s="14">
        <v>-1E-3</v>
      </c>
      <c r="Y108" s="14">
        <v>-2E-3</v>
      </c>
      <c r="Z108" s="14">
        <v>-1E-3</v>
      </c>
      <c r="AA108" s="14">
        <v>-3.0000000000000001E-3</v>
      </c>
      <c r="AB108" s="14">
        <v>-3.0000000000000001E-3</v>
      </c>
      <c r="AC108" s="14">
        <v>-1E-3</v>
      </c>
      <c r="AD108" s="14">
        <v>-4.0000000000000001E-3</v>
      </c>
      <c r="AE108" s="14">
        <v>-2.4E-2</v>
      </c>
      <c r="AF108" s="55" t="s">
        <v>276</v>
      </c>
      <c r="AG108" s="55" t="s">
        <v>277</v>
      </c>
      <c r="AH108" s="56">
        <v>39.842982497973196</v>
      </c>
      <c r="AI108" s="56">
        <v>44.054905490549054</v>
      </c>
    </row>
    <row r="109" spans="1:35" ht="15" customHeight="1">
      <c r="A109" s="40" t="s">
        <v>174</v>
      </c>
      <c r="B109" s="17" t="s">
        <v>175</v>
      </c>
      <c r="C109" s="24">
        <v>0.18069948186528498</v>
      </c>
      <c r="D109" s="18">
        <v>0.64507772020725385</v>
      </c>
      <c r="E109" s="24">
        <v>0.17422279792746115</v>
      </c>
      <c r="F109" s="18">
        <v>0.27008032128514059</v>
      </c>
      <c r="G109" s="18">
        <v>0.33971902937420179</v>
      </c>
      <c r="H109" s="18">
        <v>0.31673052362707538</v>
      </c>
      <c r="I109" s="25">
        <f t="shared" si="6"/>
        <v>-2.2988505747126409E-2</v>
      </c>
      <c r="J109" s="43" t="s">
        <v>32</v>
      </c>
      <c r="K109" s="21">
        <v>1544</v>
      </c>
      <c r="L109" s="21">
        <v>1475</v>
      </c>
      <c r="M109" s="13">
        <f t="shared" si="7"/>
        <v>-23</v>
      </c>
      <c r="N109" s="23">
        <f t="shared" si="8"/>
        <v>-1.5236833388539251E-2</v>
      </c>
      <c r="O109" s="12">
        <v>-27.333333333333332</v>
      </c>
      <c r="P109" s="22">
        <f t="shared" si="9"/>
        <v>-1.8107541128408965E-2</v>
      </c>
      <c r="Q109" s="12">
        <v>-6</v>
      </c>
      <c r="R109" s="23">
        <f t="shared" si="10"/>
        <v>-3.9748261013580659E-3</v>
      </c>
      <c r="S109" s="12">
        <v>2.6666666666666665</v>
      </c>
      <c r="T109" s="27">
        <f t="shared" si="11"/>
        <v>1.7665893783813623E-3</v>
      </c>
      <c r="U109" s="50">
        <v>6</v>
      </c>
      <c r="V109" s="14">
        <v>0</v>
      </c>
      <c r="W109" s="14">
        <v>-1E-3</v>
      </c>
      <c r="X109" s="14">
        <v>-1E-3</v>
      </c>
      <c r="Y109" s="14">
        <v>-2E-3</v>
      </c>
      <c r="Z109" s="14">
        <v>-1E-3</v>
      </c>
      <c r="AA109" s="14">
        <v>-3.0000000000000001E-3</v>
      </c>
      <c r="AB109" s="14">
        <v>-3.0000000000000001E-3</v>
      </c>
      <c r="AC109" s="14">
        <v>-1E-3</v>
      </c>
      <c r="AD109" s="14">
        <v>-4.0000000000000001E-3</v>
      </c>
      <c r="AE109" s="14">
        <v>-2.4E-2</v>
      </c>
      <c r="AF109" s="55" t="s">
        <v>276</v>
      </c>
      <c r="AG109" s="55" t="s">
        <v>277</v>
      </c>
      <c r="AH109" s="56">
        <v>39.842982497973196</v>
      </c>
      <c r="AI109" s="56">
        <v>44.054905490549054</v>
      </c>
    </row>
    <row r="110" spans="1:35" ht="15" customHeight="1">
      <c r="A110" s="16" t="s">
        <v>123</v>
      </c>
      <c r="B110" s="17" t="s">
        <v>125</v>
      </c>
      <c r="C110" s="24">
        <v>0.1706094627105052</v>
      </c>
      <c r="D110" s="24">
        <v>0.6712109061748196</v>
      </c>
      <c r="E110" s="24">
        <v>0.15817963111467523</v>
      </c>
      <c r="F110" s="24">
        <v>0.23566308243727599</v>
      </c>
      <c r="G110" s="18">
        <v>0.35492629945694337</v>
      </c>
      <c r="H110" s="24">
        <v>0.33436772692009309</v>
      </c>
      <c r="I110" s="25">
        <f t="shared" si="6"/>
        <v>-2.0558572536850284E-2</v>
      </c>
      <c r="J110" s="43" t="s">
        <v>34</v>
      </c>
      <c r="K110" s="21">
        <v>4988</v>
      </c>
      <c r="L110" s="21">
        <v>4897</v>
      </c>
      <c r="M110" s="13">
        <f t="shared" si="7"/>
        <v>-30.333333333333332</v>
      </c>
      <c r="N110" s="23">
        <f t="shared" si="8"/>
        <v>-6.137244983982465E-3</v>
      </c>
      <c r="O110" s="12">
        <v>-29.666666666666668</v>
      </c>
      <c r="P110" s="23">
        <f t="shared" si="9"/>
        <v>-6.0023604788399937E-3</v>
      </c>
      <c r="Q110" s="12">
        <v>-12.333333333333334</v>
      </c>
      <c r="R110" s="23">
        <f t="shared" si="10"/>
        <v>-2.4953633451357277E-3</v>
      </c>
      <c r="S110" s="12">
        <v>-5</v>
      </c>
      <c r="T110" s="29">
        <f t="shared" si="11"/>
        <v>-1.0116337885685382E-3</v>
      </c>
      <c r="U110" s="50">
        <v>6</v>
      </c>
      <c r="V110" s="14">
        <v>0</v>
      </c>
      <c r="W110" s="14">
        <v>-1E-3</v>
      </c>
      <c r="X110" s="14">
        <v>-1E-3</v>
      </c>
      <c r="Y110" s="14">
        <v>-2E-3</v>
      </c>
      <c r="Z110" s="14">
        <v>-1E-3</v>
      </c>
      <c r="AA110" s="14">
        <v>-3.0000000000000001E-3</v>
      </c>
      <c r="AB110" s="14">
        <v>-3.0000000000000001E-3</v>
      </c>
      <c r="AC110" s="14">
        <v>-1E-3</v>
      </c>
      <c r="AD110" s="14">
        <v>-4.0000000000000001E-3</v>
      </c>
      <c r="AE110" s="14">
        <v>-2.4E-2</v>
      </c>
      <c r="AF110" s="55" t="s">
        <v>276</v>
      </c>
      <c r="AG110" s="55" t="s">
        <v>277</v>
      </c>
      <c r="AH110" s="56">
        <v>39.842982497973196</v>
      </c>
      <c r="AI110" s="56">
        <v>44.054905490549054</v>
      </c>
    </row>
    <row r="111" spans="1:35" ht="15" customHeight="1">
      <c r="A111" s="40" t="s">
        <v>200</v>
      </c>
      <c r="B111" s="17" t="s">
        <v>205</v>
      </c>
      <c r="C111" s="24">
        <v>0.18993993993993993</v>
      </c>
      <c r="D111" s="18">
        <v>0.63513513513513509</v>
      </c>
      <c r="E111" s="24">
        <v>0.17492492492492492</v>
      </c>
      <c r="F111" s="18">
        <v>0.27541371158392436</v>
      </c>
      <c r="G111" s="18">
        <v>0.34677419354838712</v>
      </c>
      <c r="H111" s="24">
        <v>0.34677419354838712</v>
      </c>
      <c r="I111" s="39">
        <f t="shared" si="6"/>
        <v>0</v>
      </c>
      <c r="J111" s="43" t="s">
        <v>32</v>
      </c>
      <c r="K111" s="21">
        <v>2664</v>
      </c>
      <c r="L111" s="21">
        <v>2680</v>
      </c>
      <c r="M111" s="13">
        <f t="shared" si="7"/>
        <v>5.333333333333333</v>
      </c>
      <c r="N111" s="27">
        <f t="shared" si="8"/>
        <v>1.996007984031936E-3</v>
      </c>
      <c r="O111" s="12">
        <v>14</v>
      </c>
      <c r="P111" s="27">
        <f t="shared" si="9"/>
        <v>5.239520958083832E-3</v>
      </c>
      <c r="Q111" s="12">
        <v>-4</v>
      </c>
      <c r="R111" s="29">
        <f t="shared" si="10"/>
        <v>-1.4970059880239522E-3</v>
      </c>
      <c r="S111" s="12">
        <v>1.3333333333333333</v>
      </c>
      <c r="T111" s="27">
        <f t="shared" si="11"/>
        <v>4.9900199600798399E-4</v>
      </c>
      <c r="U111" s="50">
        <v>6</v>
      </c>
      <c r="V111" s="14">
        <v>0</v>
      </c>
      <c r="W111" s="14">
        <v>-1E-3</v>
      </c>
      <c r="X111" s="14">
        <v>-1E-3</v>
      </c>
      <c r="Y111" s="14">
        <v>-2E-3</v>
      </c>
      <c r="Z111" s="14">
        <v>-1E-3</v>
      </c>
      <c r="AA111" s="14">
        <v>-3.0000000000000001E-3</v>
      </c>
      <c r="AB111" s="14">
        <v>-3.0000000000000001E-3</v>
      </c>
      <c r="AC111" s="14">
        <v>-1E-3</v>
      </c>
      <c r="AD111" s="14">
        <v>-4.0000000000000001E-3</v>
      </c>
      <c r="AE111" s="14">
        <v>-2.4E-2</v>
      </c>
      <c r="AF111" s="55" t="s">
        <v>276</v>
      </c>
      <c r="AG111" s="55" t="s">
        <v>277</v>
      </c>
      <c r="AH111" s="56">
        <v>39.842982497973196</v>
      </c>
      <c r="AI111" s="56">
        <v>44.054905490549054</v>
      </c>
    </row>
    <row r="112" spans="1:35" ht="15" customHeight="1">
      <c r="A112" s="40" t="s">
        <v>174</v>
      </c>
      <c r="B112" s="17" t="s">
        <v>178</v>
      </c>
      <c r="C112" s="18">
        <v>0.15508740475123264</v>
      </c>
      <c r="D112" s="24">
        <v>0.67906768265351858</v>
      </c>
      <c r="E112" s="24">
        <v>0.16584491259524878</v>
      </c>
      <c r="F112" s="24">
        <v>0.24422442244224424</v>
      </c>
      <c r="G112" s="18">
        <v>0.35206321334503948</v>
      </c>
      <c r="H112" s="18">
        <v>0.32045654082528535</v>
      </c>
      <c r="I112" s="25">
        <f t="shared" si="6"/>
        <v>-3.1606672519754131E-2</v>
      </c>
      <c r="J112" s="43" t="s">
        <v>34</v>
      </c>
      <c r="K112" s="21">
        <v>4462</v>
      </c>
      <c r="L112" s="21">
        <v>4333</v>
      </c>
      <c r="M112" s="13">
        <f t="shared" si="7"/>
        <v>-43</v>
      </c>
      <c r="N112" s="23">
        <f t="shared" si="8"/>
        <v>-9.7782831154064817E-3</v>
      </c>
      <c r="O112" s="12">
        <v>-33</v>
      </c>
      <c r="P112" s="23">
        <f t="shared" si="9"/>
        <v>-7.5042637862421831E-3</v>
      </c>
      <c r="Q112" s="12">
        <v>-16.666666666666668</v>
      </c>
      <c r="R112" s="23">
        <f t="shared" si="10"/>
        <v>-3.79003221527383E-3</v>
      </c>
      <c r="S112" s="12">
        <v>-10.333333333333334</v>
      </c>
      <c r="T112" s="23">
        <f t="shared" si="11"/>
        <v>-2.3498199734697748E-3</v>
      </c>
      <c r="U112" s="50">
        <v>6</v>
      </c>
      <c r="V112" s="14">
        <v>0</v>
      </c>
      <c r="W112" s="14">
        <v>-1E-3</v>
      </c>
      <c r="X112" s="14">
        <v>-1E-3</v>
      </c>
      <c r="Y112" s="14">
        <v>-2E-3</v>
      </c>
      <c r="Z112" s="14">
        <v>-1E-3</v>
      </c>
      <c r="AA112" s="14">
        <v>-3.0000000000000001E-3</v>
      </c>
      <c r="AB112" s="14">
        <v>-3.0000000000000001E-3</v>
      </c>
      <c r="AC112" s="14">
        <v>-1E-3</v>
      </c>
      <c r="AD112" s="14">
        <v>-4.0000000000000001E-3</v>
      </c>
      <c r="AE112" s="14">
        <v>-2.4E-2</v>
      </c>
      <c r="AF112" s="55" t="s">
        <v>276</v>
      </c>
      <c r="AG112" s="55" t="s">
        <v>277</v>
      </c>
      <c r="AH112" s="56">
        <v>39.842982497973196</v>
      </c>
      <c r="AI112" s="56">
        <v>44.054905490549054</v>
      </c>
    </row>
    <row r="113" spans="1:35">
      <c r="A113" s="16" t="s">
        <v>30</v>
      </c>
      <c r="B113" s="17" t="s">
        <v>37</v>
      </c>
      <c r="C113" s="24">
        <v>0.18036598928318673</v>
      </c>
      <c r="D113" s="24">
        <v>0.67263168537053886</v>
      </c>
      <c r="E113" s="26">
        <v>0.14700232534627439</v>
      </c>
      <c r="F113" s="24">
        <v>0.21854802344806853</v>
      </c>
      <c r="G113" s="26">
        <v>0.39800901577761083</v>
      </c>
      <c r="H113" s="26">
        <v>0.36232156273478588</v>
      </c>
      <c r="I113" s="25">
        <f t="shared" si="6"/>
        <v>-3.5687453042824946E-2</v>
      </c>
      <c r="J113" s="43" t="s">
        <v>32</v>
      </c>
      <c r="K113" s="21">
        <v>9891</v>
      </c>
      <c r="L113" s="21">
        <v>9758</v>
      </c>
      <c r="M113" s="13">
        <f t="shared" si="7"/>
        <v>-44.333333333333336</v>
      </c>
      <c r="N113" s="23">
        <f t="shared" si="8"/>
        <v>-4.5125282033012708E-3</v>
      </c>
      <c r="O113" s="12">
        <v>-80</v>
      </c>
      <c r="P113" s="23">
        <f t="shared" si="9"/>
        <v>-8.1429080360323688E-3</v>
      </c>
      <c r="Q113" s="12">
        <v>-22.333333333333332</v>
      </c>
      <c r="R113" s="23">
        <f t="shared" si="10"/>
        <v>-2.2732284933923695E-3</v>
      </c>
      <c r="S113" s="28">
        <v>24</v>
      </c>
      <c r="T113" s="27">
        <f t="shared" si="11"/>
        <v>2.4428724108097105E-3</v>
      </c>
      <c r="U113" s="50">
        <v>6</v>
      </c>
      <c r="V113" s="14">
        <v>0</v>
      </c>
      <c r="W113" s="14">
        <v>-1E-3</v>
      </c>
      <c r="X113" s="14">
        <v>-1E-3</v>
      </c>
      <c r="Y113" s="14">
        <v>-2E-3</v>
      </c>
      <c r="Z113" s="14">
        <v>-1E-3</v>
      </c>
      <c r="AA113" s="14">
        <v>-3.0000000000000001E-3</v>
      </c>
      <c r="AB113" s="14">
        <v>-3.0000000000000001E-3</v>
      </c>
      <c r="AC113" s="14">
        <v>-1E-3</v>
      </c>
      <c r="AD113" s="14">
        <v>-4.0000000000000001E-3</v>
      </c>
      <c r="AE113" s="14">
        <v>-2.4E-2</v>
      </c>
      <c r="AF113" s="55" t="s">
        <v>276</v>
      </c>
      <c r="AG113" s="55" t="s">
        <v>277</v>
      </c>
      <c r="AH113" s="56">
        <v>39.842982497973196</v>
      </c>
      <c r="AI113" s="56">
        <v>44.054905490549054</v>
      </c>
    </row>
    <row r="114" spans="1:35">
      <c r="A114" s="16" t="s">
        <v>30</v>
      </c>
      <c r="B114" s="17" t="s">
        <v>38</v>
      </c>
      <c r="C114" s="24">
        <v>0.19100091827364554</v>
      </c>
      <c r="D114" s="18">
        <v>0.6642791551882461</v>
      </c>
      <c r="E114" s="26">
        <v>0.14471992653810836</v>
      </c>
      <c r="F114" s="24">
        <v>0.21786010505944153</v>
      </c>
      <c r="G114" s="24">
        <v>0.37255586592178769</v>
      </c>
      <c r="H114" s="24">
        <v>0.34008379888268159</v>
      </c>
      <c r="I114" s="25">
        <f t="shared" si="6"/>
        <v>-3.2472067039106101E-2</v>
      </c>
      <c r="J114" s="43" t="s">
        <v>32</v>
      </c>
      <c r="K114" s="21">
        <v>5445</v>
      </c>
      <c r="L114" s="21">
        <v>5312</v>
      </c>
      <c r="M114" s="13">
        <f t="shared" si="7"/>
        <v>-44.333333333333336</v>
      </c>
      <c r="N114" s="23">
        <f t="shared" si="8"/>
        <v>-8.2426946794335477E-3</v>
      </c>
      <c r="O114" s="12">
        <v>-28.333333333333332</v>
      </c>
      <c r="P114" s="23">
        <f t="shared" si="9"/>
        <v>-5.2678875770815897E-3</v>
      </c>
      <c r="Q114" s="12">
        <v>-17</v>
      </c>
      <c r="R114" s="23">
        <f t="shared" si="10"/>
        <v>-3.1607325462489544E-3</v>
      </c>
      <c r="S114" s="12">
        <v>8</v>
      </c>
      <c r="T114" s="27">
        <f t="shared" si="11"/>
        <v>1.4874035511759783E-3</v>
      </c>
      <c r="U114" s="50">
        <v>6</v>
      </c>
      <c r="V114" s="14">
        <v>0</v>
      </c>
      <c r="W114" s="14">
        <v>-1E-3</v>
      </c>
      <c r="X114" s="14">
        <v>-1E-3</v>
      </c>
      <c r="Y114" s="14">
        <v>-2E-3</v>
      </c>
      <c r="Z114" s="14">
        <v>-1E-3</v>
      </c>
      <c r="AA114" s="14">
        <v>-3.0000000000000001E-3</v>
      </c>
      <c r="AB114" s="14">
        <v>-3.0000000000000001E-3</v>
      </c>
      <c r="AC114" s="14">
        <v>-1E-3</v>
      </c>
      <c r="AD114" s="14">
        <v>-4.0000000000000001E-3</v>
      </c>
      <c r="AE114" s="14">
        <v>-2.4E-2</v>
      </c>
      <c r="AF114" s="55" t="s">
        <v>276</v>
      </c>
      <c r="AG114" s="55" t="s">
        <v>277</v>
      </c>
      <c r="AH114" s="56">
        <v>39.842982497973196</v>
      </c>
      <c r="AI114" s="56">
        <v>44.054905490549054</v>
      </c>
    </row>
    <row r="115" spans="1:35">
      <c r="A115" s="16" t="s">
        <v>30</v>
      </c>
      <c r="B115" s="17" t="s">
        <v>39</v>
      </c>
      <c r="C115" s="24">
        <v>0.19544900446972777</v>
      </c>
      <c r="D115" s="18">
        <v>0.65623730190979279</v>
      </c>
      <c r="E115" s="26">
        <v>0.14831369362047947</v>
      </c>
      <c r="F115" s="24">
        <v>0.2260061919504644</v>
      </c>
      <c r="G115" s="18">
        <v>0.36192810457516339</v>
      </c>
      <c r="H115" s="24">
        <v>0.34722222222222221</v>
      </c>
      <c r="I115" s="25">
        <f t="shared" si="6"/>
        <v>-1.470588235294118E-2</v>
      </c>
      <c r="J115" s="43" t="s">
        <v>32</v>
      </c>
      <c r="K115" s="21">
        <v>2461</v>
      </c>
      <c r="L115" s="21">
        <v>2315</v>
      </c>
      <c r="M115" s="13">
        <f t="shared" si="7"/>
        <v>-48.666666666666664</v>
      </c>
      <c r="N115" s="22">
        <f t="shared" si="8"/>
        <v>-2.0379676158570632E-2</v>
      </c>
      <c r="O115" s="12">
        <v>-29.333333333333332</v>
      </c>
      <c r="P115" s="23">
        <f t="shared" si="9"/>
        <v>-1.2283640424343942E-2</v>
      </c>
      <c r="Q115" s="12">
        <v>-3.3333333333333335</v>
      </c>
      <c r="R115" s="29">
        <f t="shared" si="10"/>
        <v>-1.3958682300390843E-3</v>
      </c>
      <c r="S115" s="12">
        <v>-6.333333333333333</v>
      </c>
      <c r="T115" s="23">
        <f t="shared" si="11"/>
        <v>-2.65214963707426E-3</v>
      </c>
      <c r="U115" s="50">
        <v>6</v>
      </c>
      <c r="V115" s="14">
        <v>0</v>
      </c>
      <c r="W115" s="14">
        <v>-1E-3</v>
      </c>
      <c r="X115" s="14">
        <v>-1E-3</v>
      </c>
      <c r="Y115" s="14">
        <v>-2E-3</v>
      </c>
      <c r="Z115" s="14">
        <v>-1E-3</v>
      </c>
      <c r="AA115" s="14">
        <v>-3.0000000000000001E-3</v>
      </c>
      <c r="AB115" s="14">
        <v>-3.0000000000000001E-3</v>
      </c>
      <c r="AC115" s="14">
        <v>-1E-3</v>
      </c>
      <c r="AD115" s="14">
        <v>-4.0000000000000001E-3</v>
      </c>
      <c r="AE115" s="14">
        <v>-2.4E-2</v>
      </c>
      <c r="AF115" s="55" t="s">
        <v>276</v>
      </c>
      <c r="AG115" s="55" t="s">
        <v>277</v>
      </c>
      <c r="AH115" s="56">
        <v>39.842982497973196</v>
      </c>
      <c r="AI115" s="56">
        <v>44.054905490549054</v>
      </c>
    </row>
    <row r="116" spans="1:35">
      <c r="A116" s="40" t="s">
        <v>174</v>
      </c>
      <c r="B116" s="17" t="s">
        <v>179</v>
      </c>
      <c r="C116" s="24">
        <v>0.1928257100946793</v>
      </c>
      <c r="D116" s="18">
        <v>0.65862114948659822</v>
      </c>
      <c r="E116" s="26">
        <v>0.1485531404187225</v>
      </c>
      <c r="F116" s="24">
        <v>0.22555173111965984</v>
      </c>
      <c r="G116" s="26">
        <v>0.38993710691823902</v>
      </c>
      <c r="H116" s="24">
        <v>0.34827044025157233</v>
      </c>
      <c r="I116" s="30">
        <f t="shared" si="6"/>
        <v>-4.1666666666666685E-2</v>
      </c>
      <c r="J116" s="43" t="s">
        <v>32</v>
      </c>
      <c r="K116" s="21">
        <v>7499</v>
      </c>
      <c r="L116" s="21">
        <v>7270</v>
      </c>
      <c r="M116" s="13">
        <f t="shared" si="7"/>
        <v>-76.333333333333329</v>
      </c>
      <c r="N116" s="23">
        <f t="shared" si="8"/>
        <v>-1.0336967070666035E-2</v>
      </c>
      <c r="O116" s="12">
        <v>-50.666666666666664</v>
      </c>
      <c r="P116" s="23">
        <f t="shared" si="9"/>
        <v>-6.8612183176473239E-3</v>
      </c>
      <c r="Q116" s="12">
        <v>-24.666666666666668</v>
      </c>
      <c r="R116" s="23">
        <f t="shared" si="10"/>
        <v>-3.3403299704335659E-3</v>
      </c>
      <c r="S116" s="12">
        <v>6.333333333333333</v>
      </c>
      <c r="T116" s="27">
        <f t="shared" si="11"/>
        <v>8.5765228970591549E-4</v>
      </c>
      <c r="U116" s="50">
        <v>6</v>
      </c>
      <c r="V116" s="14">
        <v>0</v>
      </c>
      <c r="W116" s="14">
        <v>-1E-3</v>
      </c>
      <c r="X116" s="14">
        <v>-1E-3</v>
      </c>
      <c r="Y116" s="14">
        <v>-2E-3</v>
      </c>
      <c r="Z116" s="14">
        <v>-1E-3</v>
      </c>
      <c r="AA116" s="14">
        <v>-3.0000000000000001E-3</v>
      </c>
      <c r="AB116" s="14">
        <v>-3.0000000000000001E-3</v>
      </c>
      <c r="AC116" s="14">
        <v>-1E-3</v>
      </c>
      <c r="AD116" s="14">
        <v>-4.0000000000000001E-3</v>
      </c>
      <c r="AE116" s="14">
        <v>-2.4E-2</v>
      </c>
      <c r="AF116" s="55" t="s">
        <v>276</v>
      </c>
      <c r="AG116" s="55" t="s">
        <v>277</v>
      </c>
      <c r="AH116" s="56">
        <v>39.842982497973196</v>
      </c>
      <c r="AI116" s="56">
        <v>44.054905490549054</v>
      </c>
    </row>
    <row r="117" spans="1:35">
      <c r="A117" s="40" t="s">
        <v>200</v>
      </c>
      <c r="B117" s="17" t="s">
        <v>206</v>
      </c>
      <c r="C117" s="24">
        <v>0.17225950782997762</v>
      </c>
      <c r="D117" s="18">
        <v>0.65920954511558538</v>
      </c>
      <c r="E117" s="24">
        <v>0.168530947054437</v>
      </c>
      <c r="F117" s="24">
        <v>0.25565610859728505</v>
      </c>
      <c r="G117" s="18">
        <v>0.3323308270676692</v>
      </c>
      <c r="H117" s="24">
        <v>0.33383458646616543</v>
      </c>
      <c r="I117" s="39">
        <f t="shared" si="6"/>
        <v>1.5037593984962294E-3</v>
      </c>
      <c r="J117" s="43" t="s">
        <v>32</v>
      </c>
      <c r="K117" s="21">
        <v>1341</v>
      </c>
      <c r="L117" s="21">
        <v>1366</v>
      </c>
      <c r="M117" s="13">
        <f t="shared" si="7"/>
        <v>8.3333333333333339</v>
      </c>
      <c r="N117" s="27">
        <f t="shared" si="8"/>
        <v>6.1568772318679969E-3</v>
      </c>
      <c r="O117" s="12">
        <v>8.3333333333333339</v>
      </c>
      <c r="P117" s="27">
        <f t="shared" si="9"/>
        <v>6.1568772318679969E-3</v>
      </c>
      <c r="Q117" s="12">
        <v>-4</v>
      </c>
      <c r="R117" s="23">
        <f t="shared" si="10"/>
        <v>-2.9553010712966383E-3</v>
      </c>
      <c r="S117" s="12">
        <v>-1.6666666666666667</v>
      </c>
      <c r="T117" s="29">
        <f t="shared" si="11"/>
        <v>-1.2313754463735994E-3</v>
      </c>
      <c r="U117" s="50">
        <v>6</v>
      </c>
      <c r="V117" s="14">
        <v>0</v>
      </c>
      <c r="W117" s="14">
        <v>-1E-3</v>
      </c>
      <c r="X117" s="14">
        <v>-1E-3</v>
      </c>
      <c r="Y117" s="14">
        <v>-2E-3</v>
      </c>
      <c r="Z117" s="14">
        <v>-1E-3</v>
      </c>
      <c r="AA117" s="14">
        <v>-3.0000000000000001E-3</v>
      </c>
      <c r="AB117" s="14">
        <v>-3.0000000000000001E-3</v>
      </c>
      <c r="AC117" s="14">
        <v>-1E-3</v>
      </c>
      <c r="AD117" s="14">
        <v>-4.0000000000000001E-3</v>
      </c>
      <c r="AE117" s="14">
        <v>-2.4E-2</v>
      </c>
      <c r="AF117" s="55" t="s">
        <v>276</v>
      </c>
      <c r="AG117" s="55" t="s">
        <v>277</v>
      </c>
      <c r="AH117" s="56">
        <v>39.842982497973196</v>
      </c>
      <c r="AI117" s="56">
        <v>44.054905490549054</v>
      </c>
    </row>
    <row r="118" spans="1:35">
      <c r="A118" s="16" t="s">
        <v>30</v>
      </c>
      <c r="B118" s="16" t="s">
        <v>41</v>
      </c>
      <c r="C118" s="31">
        <v>0.17388000000000001</v>
      </c>
      <c r="D118" s="32">
        <v>0.65507000000000004</v>
      </c>
      <c r="E118" s="31">
        <v>0.17105000000000001</v>
      </c>
      <c r="F118" s="31">
        <v>0.26111000000000001</v>
      </c>
      <c r="G118" s="32">
        <v>0.36754999999999999</v>
      </c>
      <c r="H118" s="31">
        <v>0.33245000000000002</v>
      </c>
      <c r="I118" s="33">
        <f t="shared" si="6"/>
        <v>-3.5099999999999965E-2</v>
      </c>
      <c r="J118" s="43" t="s">
        <v>32</v>
      </c>
      <c r="K118" s="21">
        <v>7419</v>
      </c>
      <c r="L118" s="21">
        <v>7209</v>
      </c>
      <c r="M118" s="13">
        <f t="shared" si="7"/>
        <v>-70</v>
      </c>
      <c r="N118" s="23">
        <f t="shared" si="8"/>
        <v>-9.5706863549357389E-3</v>
      </c>
      <c r="O118" s="34">
        <v>-52</v>
      </c>
      <c r="P118" s="23">
        <f t="shared" si="9"/>
        <v>-7.1096527208094062E-3</v>
      </c>
      <c r="Q118" s="34">
        <v>-19.666666666666668</v>
      </c>
      <c r="R118" s="23">
        <f t="shared" si="10"/>
        <v>-2.6889071187676606E-3</v>
      </c>
      <c r="S118" s="34">
        <v>-13.666666666666666</v>
      </c>
      <c r="T118" s="23">
        <f t="shared" si="11"/>
        <v>-1.8685625740588825E-3</v>
      </c>
      <c r="U118" s="50">
        <v>6</v>
      </c>
      <c r="V118" s="14">
        <v>0</v>
      </c>
      <c r="W118" s="14">
        <v>-1E-3</v>
      </c>
      <c r="X118" s="14">
        <v>-1E-3</v>
      </c>
      <c r="Y118" s="14">
        <v>-2E-3</v>
      </c>
      <c r="Z118" s="14">
        <v>-1E-3</v>
      </c>
      <c r="AA118" s="14">
        <v>-3.0000000000000001E-3</v>
      </c>
      <c r="AB118" s="14">
        <v>-3.0000000000000001E-3</v>
      </c>
      <c r="AC118" s="14">
        <v>-1E-3</v>
      </c>
      <c r="AD118" s="14">
        <v>-4.0000000000000001E-3</v>
      </c>
      <c r="AE118" s="14">
        <v>-2.4E-2</v>
      </c>
      <c r="AF118" s="55" t="s">
        <v>276</v>
      </c>
      <c r="AG118" s="55" t="s">
        <v>277</v>
      </c>
      <c r="AH118" s="56">
        <v>39.842982497973196</v>
      </c>
      <c r="AI118" s="56">
        <v>44.054905490549054</v>
      </c>
    </row>
    <row r="119" spans="1:35">
      <c r="A119" s="40" t="s">
        <v>185</v>
      </c>
      <c r="B119" s="17" t="s">
        <v>187</v>
      </c>
      <c r="C119" s="18">
        <v>0.15120274914089346</v>
      </c>
      <c r="D119" s="24">
        <v>0.6683101748095025</v>
      </c>
      <c r="E119" s="18">
        <v>0.18048707604960407</v>
      </c>
      <c r="F119" s="18">
        <v>0.27006483344511512</v>
      </c>
      <c r="G119" s="18">
        <v>0.35672113140189482</v>
      </c>
      <c r="H119" s="18">
        <v>0.30674172731017441</v>
      </c>
      <c r="I119" s="30">
        <f t="shared" si="6"/>
        <v>-4.9979404091720414E-2</v>
      </c>
      <c r="J119" s="43" t="s">
        <v>32</v>
      </c>
      <c r="K119" s="21">
        <v>13386</v>
      </c>
      <c r="L119" s="21">
        <v>13009</v>
      </c>
      <c r="M119" s="13">
        <f t="shared" si="7"/>
        <v>-125.66666666666667</v>
      </c>
      <c r="N119" s="23">
        <f t="shared" si="8"/>
        <v>-9.5220054303214001E-3</v>
      </c>
      <c r="O119" s="36">
        <v>-151.33333333333334</v>
      </c>
      <c r="P119" s="23">
        <f t="shared" si="9"/>
        <v>-1.146681821051967E-2</v>
      </c>
      <c r="Q119" s="36">
        <v>-36.666666666666664</v>
      </c>
      <c r="R119" s="23">
        <f t="shared" si="10"/>
        <v>-2.7783039717118141E-3</v>
      </c>
      <c r="S119" s="12">
        <v>-10.333333333333334</v>
      </c>
      <c r="T119" s="29">
        <f t="shared" si="11"/>
        <v>-7.8297657384605673E-4</v>
      </c>
      <c r="U119" s="50">
        <v>6</v>
      </c>
      <c r="V119" s="14">
        <v>0</v>
      </c>
      <c r="W119" s="14">
        <v>-1E-3</v>
      </c>
      <c r="X119" s="14">
        <v>-1E-3</v>
      </c>
      <c r="Y119" s="14">
        <v>-2E-3</v>
      </c>
      <c r="Z119" s="14">
        <v>-1E-3</v>
      </c>
      <c r="AA119" s="14">
        <v>-3.0000000000000001E-3</v>
      </c>
      <c r="AB119" s="14">
        <v>-3.0000000000000001E-3</v>
      </c>
      <c r="AC119" s="14">
        <v>-1E-3</v>
      </c>
      <c r="AD119" s="14">
        <v>-4.0000000000000001E-3</v>
      </c>
      <c r="AE119" s="14">
        <v>-2.4E-2</v>
      </c>
      <c r="AF119" s="55" t="s">
        <v>276</v>
      </c>
      <c r="AG119" s="55" t="s">
        <v>277</v>
      </c>
      <c r="AH119" s="56">
        <v>39.842982497973196</v>
      </c>
      <c r="AI119" s="56">
        <v>44.054905490549054</v>
      </c>
    </row>
    <row r="120" spans="1:35">
      <c r="A120" s="16" t="s">
        <v>30</v>
      </c>
      <c r="B120" s="17" t="s">
        <v>42</v>
      </c>
      <c r="C120" s="24">
        <v>0.17116150781489428</v>
      </c>
      <c r="D120" s="18">
        <v>0.65767698437021149</v>
      </c>
      <c r="E120" s="24">
        <v>0.17116150781489428</v>
      </c>
      <c r="F120" s="24">
        <v>0.26025163094128612</v>
      </c>
      <c r="G120" s="18">
        <v>0.33424741011578307</v>
      </c>
      <c r="H120" s="18">
        <v>0.32023156611822062</v>
      </c>
      <c r="I120" s="25">
        <f t="shared" si="6"/>
        <v>-1.4015843997562449E-2</v>
      </c>
      <c r="J120" s="43" t="s">
        <v>34</v>
      </c>
      <c r="K120" s="21">
        <v>6526</v>
      </c>
      <c r="L120" s="21">
        <v>6435</v>
      </c>
      <c r="M120" s="13">
        <f t="shared" si="7"/>
        <v>-30.333333333333332</v>
      </c>
      <c r="N120" s="23">
        <f t="shared" si="8"/>
        <v>-4.6807087930458039E-3</v>
      </c>
      <c r="O120" s="12">
        <v>-17.333333333333332</v>
      </c>
      <c r="P120" s="23">
        <f t="shared" si="9"/>
        <v>-2.6746907388833165E-3</v>
      </c>
      <c r="Q120" s="12">
        <v>-16.666666666666668</v>
      </c>
      <c r="R120" s="23">
        <f t="shared" si="10"/>
        <v>-2.5718180181570354E-3</v>
      </c>
      <c r="S120" s="12">
        <v>-9.6666666666666661</v>
      </c>
      <c r="T120" s="23">
        <f t="shared" si="11"/>
        <v>-1.4916544505310804E-3</v>
      </c>
      <c r="U120" s="50">
        <v>6</v>
      </c>
      <c r="V120" s="14">
        <v>0</v>
      </c>
      <c r="W120" s="14">
        <v>-1E-3</v>
      </c>
      <c r="X120" s="14">
        <v>-1E-3</v>
      </c>
      <c r="Y120" s="14">
        <v>-2E-3</v>
      </c>
      <c r="Z120" s="14">
        <v>-1E-3</v>
      </c>
      <c r="AA120" s="14">
        <v>-3.0000000000000001E-3</v>
      </c>
      <c r="AB120" s="14">
        <v>-3.0000000000000001E-3</v>
      </c>
      <c r="AC120" s="14">
        <v>-1E-3</v>
      </c>
      <c r="AD120" s="14">
        <v>-4.0000000000000001E-3</v>
      </c>
      <c r="AE120" s="14">
        <v>-2.4E-2</v>
      </c>
      <c r="AF120" s="55" t="s">
        <v>276</v>
      </c>
      <c r="AG120" s="55" t="s">
        <v>277</v>
      </c>
      <c r="AH120" s="56">
        <v>39.842982497973196</v>
      </c>
      <c r="AI120" s="56">
        <v>44.054905490549054</v>
      </c>
    </row>
    <row r="121" spans="1:35">
      <c r="A121" s="40" t="s">
        <v>200</v>
      </c>
      <c r="B121" s="17" t="s">
        <v>207</v>
      </c>
      <c r="C121" s="24">
        <v>0.1857318573185732</v>
      </c>
      <c r="D121" s="18">
        <v>0.63468634686346859</v>
      </c>
      <c r="E121" s="18">
        <v>0.17958179581795819</v>
      </c>
      <c r="F121" s="18">
        <v>0.28294573643410853</v>
      </c>
      <c r="G121" s="18">
        <v>0.34042553191489361</v>
      </c>
      <c r="H121" s="26">
        <v>0.35224586288416077</v>
      </c>
      <c r="I121" s="39">
        <f t="shared" si="6"/>
        <v>1.1820330969267157E-2</v>
      </c>
      <c r="J121" s="43" t="s">
        <v>47</v>
      </c>
      <c r="K121" s="21">
        <v>813</v>
      </c>
      <c r="L121" s="21">
        <v>778</v>
      </c>
      <c r="M121" s="13">
        <f t="shared" si="7"/>
        <v>-11.666666666666666</v>
      </c>
      <c r="N121" s="23">
        <f t="shared" si="8"/>
        <v>-1.4665828619316991E-2</v>
      </c>
      <c r="O121" s="12">
        <v>-10.666666666666666</v>
      </c>
      <c r="P121" s="23">
        <f t="shared" si="9"/>
        <v>-1.3408757594804106E-2</v>
      </c>
      <c r="Q121" s="12">
        <v>-2.3333333333333335</v>
      </c>
      <c r="R121" s="23">
        <f t="shared" si="10"/>
        <v>-2.9331657238633986E-3</v>
      </c>
      <c r="S121" s="12">
        <v>-2.3333333333333335</v>
      </c>
      <c r="T121" s="23">
        <f t="shared" si="11"/>
        <v>-2.9331657238633986E-3</v>
      </c>
      <c r="U121" s="50">
        <v>6</v>
      </c>
      <c r="V121" s="14">
        <v>0</v>
      </c>
      <c r="W121" s="14">
        <v>-1E-3</v>
      </c>
      <c r="X121" s="14">
        <v>-1E-3</v>
      </c>
      <c r="Y121" s="14">
        <v>-2E-3</v>
      </c>
      <c r="Z121" s="14">
        <v>-1E-3</v>
      </c>
      <c r="AA121" s="14">
        <v>-3.0000000000000001E-3</v>
      </c>
      <c r="AB121" s="14">
        <v>-3.0000000000000001E-3</v>
      </c>
      <c r="AC121" s="14">
        <v>-1E-3</v>
      </c>
      <c r="AD121" s="14">
        <v>-4.0000000000000001E-3</v>
      </c>
      <c r="AE121" s="14">
        <v>-2.4E-2</v>
      </c>
      <c r="AF121" s="55" t="s">
        <v>276</v>
      </c>
      <c r="AG121" s="55" t="s">
        <v>277</v>
      </c>
      <c r="AH121" s="56">
        <v>39.842982497973196</v>
      </c>
      <c r="AI121" s="56">
        <v>44.054905490549054</v>
      </c>
    </row>
    <row r="122" spans="1:35">
      <c r="A122" s="16" t="s">
        <v>30</v>
      </c>
      <c r="B122" s="17" t="s">
        <v>45</v>
      </c>
      <c r="C122" s="24">
        <v>0.16415914409896357</v>
      </c>
      <c r="D122" s="18">
        <v>0.65663657639585427</v>
      </c>
      <c r="E122" s="18">
        <v>0.17920427950518222</v>
      </c>
      <c r="F122" s="18">
        <v>0.27291242362525459</v>
      </c>
      <c r="G122" s="18">
        <v>0.33655083655083656</v>
      </c>
      <c r="H122" s="18">
        <v>0.32368082368082368</v>
      </c>
      <c r="I122" s="25">
        <f t="shared" si="6"/>
        <v>-1.2870012870012881E-2</v>
      </c>
      <c r="J122" s="43" t="s">
        <v>34</v>
      </c>
      <c r="K122" s="21">
        <v>2991</v>
      </c>
      <c r="L122" s="21">
        <v>2866</v>
      </c>
      <c r="M122" s="13">
        <f t="shared" si="7"/>
        <v>-41.666666666666664</v>
      </c>
      <c r="N122" s="23">
        <f t="shared" si="8"/>
        <v>-1.4227989300552045E-2</v>
      </c>
      <c r="O122" s="12">
        <v>-35.333333333333336</v>
      </c>
      <c r="P122" s="23">
        <f t="shared" si="9"/>
        <v>-1.2065334926868137E-2</v>
      </c>
      <c r="Q122" s="12">
        <v>-13.666666666666666</v>
      </c>
      <c r="R122" s="23">
        <f t="shared" si="10"/>
        <v>-4.6667804905810711E-3</v>
      </c>
      <c r="S122" s="12">
        <v>-12</v>
      </c>
      <c r="T122" s="23">
        <f t="shared" si="11"/>
        <v>-4.0976609185589897E-3</v>
      </c>
      <c r="U122" s="50">
        <v>6</v>
      </c>
      <c r="V122" s="14">
        <v>0</v>
      </c>
      <c r="W122" s="14">
        <v>-1E-3</v>
      </c>
      <c r="X122" s="14">
        <v>-1E-3</v>
      </c>
      <c r="Y122" s="14">
        <v>-2E-3</v>
      </c>
      <c r="Z122" s="14">
        <v>-1E-3</v>
      </c>
      <c r="AA122" s="14">
        <v>-3.0000000000000001E-3</v>
      </c>
      <c r="AB122" s="14">
        <v>-3.0000000000000001E-3</v>
      </c>
      <c r="AC122" s="14">
        <v>-1E-3</v>
      </c>
      <c r="AD122" s="14">
        <v>-4.0000000000000001E-3</v>
      </c>
      <c r="AE122" s="14">
        <v>-2.4E-2</v>
      </c>
      <c r="AF122" s="55" t="s">
        <v>276</v>
      </c>
      <c r="AG122" s="55" t="s">
        <v>277</v>
      </c>
      <c r="AH122" s="56">
        <v>39.842982497973196</v>
      </c>
      <c r="AI122" s="56">
        <v>44.054905490549054</v>
      </c>
    </row>
    <row r="123" spans="1:35">
      <c r="A123" s="40" t="s">
        <v>200</v>
      </c>
      <c r="B123" s="17" t="s">
        <v>211</v>
      </c>
      <c r="C123" s="24">
        <v>0.18870728083209509</v>
      </c>
      <c r="D123" s="18">
        <v>0.64115898959881135</v>
      </c>
      <c r="E123" s="24">
        <v>0.17013372956909362</v>
      </c>
      <c r="F123" s="18">
        <v>0.26535341830822712</v>
      </c>
      <c r="G123" s="24">
        <v>0.37882467217095678</v>
      </c>
      <c r="H123" s="24">
        <v>0.34871296745993202</v>
      </c>
      <c r="I123" s="25">
        <f t="shared" si="6"/>
        <v>-3.0111704711024756E-2</v>
      </c>
      <c r="J123" s="43" t="s">
        <v>32</v>
      </c>
      <c r="K123" s="21">
        <v>4038</v>
      </c>
      <c r="L123" s="21">
        <v>4018</v>
      </c>
      <c r="M123" s="13">
        <f t="shared" si="7"/>
        <v>-6.666666666666667</v>
      </c>
      <c r="N123" s="29">
        <f t="shared" si="8"/>
        <v>-1.6550810989738498E-3</v>
      </c>
      <c r="O123" s="12">
        <v>12.666666666666666</v>
      </c>
      <c r="P123" s="27">
        <f t="shared" si="9"/>
        <v>3.1446540880503142E-3</v>
      </c>
      <c r="Q123" s="12">
        <v>-9.6666666666666661</v>
      </c>
      <c r="R123" s="23">
        <f t="shared" si="10"/>
        <v>-2.3998675935120819E-3</v>
      </c>
      <c r="S123" s="12">
        <v>0.66666666666666663</v>
      </c>
      <c r="T123" s="27">
        <f t="shared" si="11"/>
        <v>1.6550810989738495E-4</v>
      </c>
      <c r="U123" s="50">
        <v>6</v>
      </c>
      <c r="V123" s="14">
        <v>0</v>
      </c>
      <c r="W123" s="14">
        <v>-1E-3</v>
      </c>
      <c r="X123" s="14">
        <v>-1E-3</v>
      </c>
      <c r="Y123" s="14">
        <v>-2E-3</v>
      </c>
      <c r="Z123" s="14">
        <v>-1E-3</v>
      </c>
      <c r="AA123" s="14">
        <v>-3.0000000000000001E-3</v>
      </c>
      <c r="AB123" s="14">
        <v>-3.0000000000000001E-3</v>
      </c>
      <c r="AC123" s="14">
        <v>-1E-3</v>
      </c>
      <c r="AD123" s="14">
        <v>-4.0000000000000001E-3</v>
      </c>
      <c r="AE123" s="14">
        <v>-2.4E-2</v>
      </c>
      <c r="AF123" s="55" t="s">
        <v>276</v>
      </c>
      <c r="AG123" s="55" t="s">
        <v>277</v>
      </c>
      <c r="AH123" s="56">
        <v>39.842982497973196</v>
      </c>
      <c r="AI123" s="56">
        <v>44.054905490549054</v>
      </c>
    </row>
    <row r="124" spans="1:35">
      <c r="A124" s="16" t="s">
        <v>30</v>
      </c>
      <c r="B124" s="17" t="s">
        <v>48</v>
      </c>
      <c r="C124" s="18">
        <v>0.14937661726652551</v>
      </c>
      <c r="D124" s="24">
        <v>0.68031051517290053</v>
      </c>
      <c r="E124" s="24">
        <v>0.17031286756057398</v>
      </c>
      <c r="F124" s="24">
        <v>0.25034578146611342</v>
      </c>
      <c r="G124" s="18">
        <v>0.34741379310344828</v>
      </c>
      <c r="H124" s="18">
        <v>0.30517241379310345</v>
      </c>
      <c r="I124" s="30">
        <f t="shared" si="6"/>
        <v>-4.2241379310344829E-2</v>
      </c>
      <c r="J124" s="43" t="s">
        <v>32</v>
      </c>
      <c r="K124" s="21">
        <v>4251</v>
      </c>
      <c r="L124" s="21">
        <v>4056</v>
      </c>
      <c r="M124" s="13">
        <f t="shared" si="7"/>
        <v>-65</v>
      </c>
      <c r="N124" s="23">
        <f t="shared" si="8"/>
        <v>-1.5649452269170579E-2</v>
      </c>
      <c r="O124" s="12">
        <v>-44.333333333333336</v>
      </c>
      <c r="P124" s="23">
        <f t="shared" si="9"/>
        <v>-1.0673728983588138E-2</v>
      </c>
      <c r="Q124" s="12">
        <v>-12</v>
      </c>
      <c r="R124" s="23">
        <f t="shared" si="10"/>
        <v>-2.8891296496930301E-3</v>
      </c>
      <c r="S124" s="12">
        <v>-16.666666666666668</v>
      </c>
      <c r="T124" s="23">
        <f t="shared" si="11"/>
        <v>-4.0126800690180979E-3</v>
      </c>
      <c r="U124" s="50">
        <v>6</v>
      </c>
      <c r="V124" s="14">
        <v>0</v>
      </c>
      <c r="W124" s="14">
        <v>-1E-3</v>
      </c>
      <c r="X124" s="14">
        <v>-1E-3</v>
      </c>
      <c r="Y124" s="14">
        <v>-2E-3</v>
      </c>
      <c r="Z124" s="14">
        <v>-1E-3</v>
      </c>
      <c r="AA124" s="14">
        <v>-3.0000000000000001E-3</v>
      </c>
      <c r="AB124" s="14">
        <v>-3.0000000000000001E-3</v>
      </c>
      <c r="AC124" s="14">
        <v>-1E-3</v>
      </c>
      <c r="AD124" s="14">
        <v>-4.0000000000000001E-3</v>
      </c>
      <c r="AE124" s="14">
        <v>-2.4E-2</v>
      </c>
      <c r="AF124" s="55" t="s">
        <v>276</v>
      </c>
      <c r="AG124" s="55" t="s">
        <v>277</v>
      </c>
      <c r="AH124" s="56">
        <v>39.842982497973196</v>
      </c>
      <c r="AI124" s="56">
        <v>44.054905490549054</v>
      </c>
    </row>
    <row r="125" spans="1:35">
      <c r="A125" s="16" t="s">
        <v>139</v>
      </c>
      <c r="B125" s="17" t="s">
        <v>147</v>
      </c>
      <c r="C125" s="24">
        <v>0.15680574555403556</v>
      </c>
      <c r="D125" s="24">
        <v>0.67116963064295487</v>
      </c>
      <c r="E125" s="24">
        <v>0.17202462380300956</v>
      </c>
      <c r="F125" s="24">
        <v>0.25630573248407645</v>
      </c>
      <c r="G125" s="18">
        <v>0.34198038595381208</v>
      </c>
      <c r="H125" s="18">
        <v>0.29895602657386905</v>
      </c>
      <c r="I125" s="30">
        <f t="shared" si="6"/>
        <v>-4.3024359379943033E-2</v>
      </c>
      <c r="J125" s="43" t="s">
        <v>32</v>
      </c>
      <c r="K125" s="21">
        <v>5848</v>
      </c>
      <c r="L125" s="38">
        <v>5632</v>
      </c>
      <c r="M125" s="13">
        <f t="shared" si="7"/>
        <v>-72</v>
      </c>
      <c r="N125" s="23">
        <f t="shared" si="8"/>
        <v>-1.2543554006968641E-2</v>
      </c>
      <c r="O125" s="12">
        <v>-71</v>
      </c>
      <c r="P125" s="23">
        <f t="shared" si="9"/>
        <v>-1.2369337979094076E-2</v>
      </c>
      <c r="Q125" s="12">
        <v>-12.666666666666666</v>
      </c>
      <c r="R125" s="23">
        <f t="shared" si="10"/>
        <v>-2.2067363530778165E-3</v>
      </c>
      <c r="S125" s="12">
        <v>-8.3333333333333339</v>
      </c>
      <c r="T125" s="23">
        <f t="shared" si="11"/>
        <v>-1.4518002322880372E-3</v>
      </c>
      <c r="U125" s="50">
        <v>6</v>
      </c>
      <c r="V125" s="14">
        <v>0</v>
      </c>
      <c r="W125" s="14">
        <v>-1E-3</v>
      </c>
      <c r="X125" s="14">
        <v>-1E-3</v>
      </c>
      <c r="Y125" s="14">
        <v>-2E-3</v>
      </c>
      <c r="Z125" s="14">
        <v>-1E-3</v>
      </c>
      <c r="AA125" s="14">
        <v>-3.0000000000000001E-3</v>
      </c>
      <c r="AB125" s="14">
        <v>-3.0000000000000001E-3</v>
      </c>
      <c r="AC125" s="14">
        <v>-1E-3</v>
      </c>
      <c r="AD125" s="14">
        <v>-4.0000000000000001E-3</v>
      </c>
      <c r="AE125" s="14">
        <v>-2.4E-2</v>
      </c>
      <c r="AF125" s="55" t="s">
        <v>276</v>
      </c>
      <c r="AG125" s="55" t="s">
        <v>277</v>
      </c>
      <c r="AH125" s="56">
        <v>39.842982497973196</v>
      </c>
      <c r="AI125" s="56">
        <v>44.054905490549054</v>
      </c>
    </row>
    <row r="126" spans="1:35">
      <c r="A126" s="16" t="s">
        <v>57</v>
      </c>
      <c r="B126" s="17" t="s">
        <v>62</v>
      </c>
      <c r="C126" s="18">
        <v>0.13823933975240715</v>
      </c>
      <c r="D126" s="26">
        <v>0.70563961485557081</v>
      </c>
      <c r="E126" s="24">
        <v>0.15612104539202201</v>
      </c>
      <c r="F126" s="24">
        <v>0.2212475633528265</v>
      </c>
      <c r="G126" s="18">
        <v>0.32782369146005508</v>
      </c>
      <c r="H126" s="18">
        <v>0.2878787878787879</v>
      </c>
      <c r="I126" s="25">
        <f t="shared" si="6"/>
        <v>-3.9944903581267177E-2</v>
      </c>
      <c r="J126" s="43" t="s">
        <v>47</v>
      </c>
      <c r="K126" s="21">
        <v>1454</v>
      </c>
      <c r="L126" s="21">
        <v>1437</v>
      </c>
      <c r="M126" s="13">
        <f t="shared" si="7"/>
        <v>-5.666666666666667</v>
      </c>
      <c r="N126" s="23">
        <f t="shared" si="8"/>
        <v>-3.9202121526576731E-3</v>
      </c>
      <c r="O126" s="12">
        <v>6.333333333333333</v>
      </c>
      <c r="P126" s="27">
        <f t="shared" si="9"/>
        <v>4.381413582382105E-3</v>
      </c>
      <c r="Q126" s="12">
        <v>-0.66666666666666663</v>
      </c>
      <c r="R126" s="29">
        <f t="shared" si="10"/>
        <v>-4.612014297244321E-4</v>
      </c>
      <c r="S126" s="12">
        <v>-9.6666666666666661</v>
      </c>
      <c r="T126" s="23">
        <f t="shared" si="11"/>
        <v>-6.6874207310042653E-3</v>
      </c>
      <c r="U126" s="50">
        <v>6</v>
      </c>
      <c r="V126" s="14">
        <v>0</v>
      </c>
      <c r="W126" s="14">
        <v>-1E-3</v>
      </c>
      <c r="X126" s="14">
        <v>-1E-3</v>
      </c>
      <c r="Y126" s="14">
        <v>-2E-3</v>
      </c>
      <c r="Z126" s="14">
        <v>-1E-3</v>
      </c>
      <c r="AA126" s="14">
        <v>-3.0000000000000001E-3</v>
      </c>
      <c r="AB126" s="14">
        <v>-3.0000000000000001E-3</v>
      </c>
      <c r="AC126" s="14">
        <v>-1E-3</v>
      </c>
      <c r="AD126" s="14">
        <v>-4.0000000000000001E-3</v>
      </c>
      <c r="AE126" s="14">
        <v>-2.4E-2</v>
      </c>
      <c r="AF126" s="55" t="s">
        <v>276</v>
      </c>
      <c r="AG126" s="55" t="s">
        <v>277</v>
      </c>
      <c r="AH126" s="56">
        <v>39.842982497973196</v>
      </c>
      <c r="AI126" s="56">
        <v>44.054905490549054</v>
      </c>
    </row>
    <row r="127" spans="1:35">
      <c r="A127" s="16" t="s">
        <v>30</v>
      </c>
      <c r="B127" s="17" t="s">
        <v>49</v>
      </c>
      <c r="C127" s="24">
        <v>0.1923728813559322</v>
      </c>
      <c r="D127" s="18">
        <v>0.65402542372881356</v>
      </c>
      <c r="E127" s="24">
        <v>0.15360169491525424</v>
      </c>
      <c r="F127" s="24">
        <v>0.23485584710074506</v>
      </c>
      <c r="G127" s="24">
        <v>0.37567232105916426</v>
      </c>
      <c r="H127" s="24">
        <v>0.34009102192800994</v>
      </c>
      <c r="I127" s="25">
        <f t="shared" si="6"/>
        <v>-3.558129913115432E-2</v>
      </c>
      <c r="J127" s="43" t="s">
        <v>32</v>
      </c>
      <c r="K127" s="21">
        <v>4720</v>
      </c>
      <c r="L127" s="21">
        <v>4749</v>
      </c>
      <c r="M127" s="13">
        <f t="shared" si="7"/>
        <v>9.6666666666666661</v>
      </c>
      <c r="N127" s="27">
        <f t="shared" si="8"/>
        <v>2.0417502728200796E-3</v>
      </c>
      <c r="O127" s="12">
        <v>7.666666666666667</v>
      </c>
      <c r="P127" s="27">
        <f t="shared" si="9"/>
        <v>1.6193191818917874E-3</v>
      </c>
      <c r="Q127" s="12">
        <v>-8.6666666666666661</v>
      </c>
      <c r="R127" s="23">
        <f t="shared" si="10"/>
        <v>-1.8305347273559333E-3</v>
      </c>
      <c r="S127" s="12">
        <v>7</v>
      </c>
      <c r="T127" s="27">
        <f t="shared" si="11"/>
        <v>1.4785088182490231E-3</v>
      </c>
      <c r="U127" s="50">
        <v>6</v>
      </c>
      <c r="V127" s="14">
        <v>0</v>
      </c>
      <c r="W127" s="14">
        <v>-1E-3</v>
      </c>
      <c r="X127" s="14">
        <v>-1E-3</v>
      </c>
      <c r="Y127" s="14">
        <v>-2E-3</v>
      </c>
      <c r="Z127" s="14">
        <v>-1E-3</v>
      </c>
      <c r="AA127" s="14">
        <v>-3.0000000000000001E-3</v>
      </c>
      <c r="AB127" s="14">
        <v>-3.0000000000000001E-3</v>
      </c>
      <c r="AC127" s="14">
        <v>-1E-3</v>
      </c>
      <c r="AD127" s="14">
        <v>-4.0000000000000001E-3</v>
      </c>
      <c r="AE127" s="14">
        <v>-2.4E-2</v>
      </c>
      <c r="AF127" s="55" t="s">
        <v>276</v>
      </c>
      <c r="AG127" s="55" t="s">
        <v>277</v>
      </c>
      <c r="AH127" s="56">
        <v>39.842982497973196</v>
      </c>
      <c r="AI127" s="56">
        <v>44.054905490549054</v>
      </c>
    </row>
    <row r="128" spans="1:35">
      <c r="A128" s="16" t="s">
        <v>123</v>
      </c>
      <c r="B128" s="17" t="s">
        <v>130</v>
      </c>
      <c r="C128" s="24">
        <v>0.18375680580762249</v>
      </c>
      <c r="D128" s="24">
        <v>0.66923774954627946</v>
      </c>
      <c r="E128" s="26">
        <v>0.14700544464609799</v>
      </c>
      <c r="F128" s="24">
        <v>0.21966101694915255</v>
      </c>
      <c r="G128" s="24">
        <v>0.3705357142857143</v>
      </c>
      <c r="H128" s="24">
        <v>0.34732142857142856</v>
      </c>
      <c r="I128" s="25">
        <f t="shared" si="6"/>
        <v>-2.3214285714285743E-2</v>
      </c>
      <c r="J128" s="43" t="s">
        <v>32</v>
      </c>
      <c r="K128" s="21">
        <v>2204</v>
      </c>
      <c r="L128" s="21">
        <v>2116</v>
      </c>
      <c r="M128" s="13">
        <f t="shared" si="7"/>
        <v>-29.333333333333332</v>
      </c>
      <c r="N128" s="23">
        <f t="shared" si="8"/>
        <v>-1.3580246913580247E-2</v>
      </c>
      <c r="O128" s="12">
        <v>-16.666666666666668</v>
      </c>
      <c r="P128" s="23">
        <f t="shared" si="9"/>
        <v>-7.7160493827160498E-3</v>
      </c>
      <c r="Q128" s="12">
        <v>-11</v>
      </c>
      <c r="R128" s="22">
        <f t="shared" si="10"/>
        <v>-5.092592592592593E-3</v>
      </c>
      <c r="S128" s="12">
        <v>-7.666666666666667</v>
      </c>
      <c r="T128" s="23">
        <f t="shared" si="11"/>
        <v>-3.5493827160493828E-3</v>
      </c>
      <c r="U128" s="50">
        <v>6</v>
      </c>
      <c r="V128" s="14">
        <v>0</v>
      </c>
      <c r="W128" s="14">
        <v>-1E-3</v>
      </c>
      <c r="X128" s="14">
        <v>-1E-3</v>
      </c>
      <c r="Y128" s="14">
        <v>-2E-3</v>
      </c>
      <c r="Z128" s="14">
        <v>-1E-3</v>
      </c>
      <c r="AA128" s="14">
        <v>-3.0000000000000001E-3</v>
      </c>
      <c r="AB128" s="14">
        <v>-3.0000000000000001E-3</v>
      </c>
      <c r="AC128" s="14">
        <v>-1E-3</v>
      </c>
      <c r="AD128" s="14">
        <v>-4.0000000000000001E-3</v>
      </c>
      <c r="AE128" s="14">
        <v>-2.4E-2</v>
      </c>
      <c r="AF128" s="55" t="s">
        <v>276</v>
      </c>
      <c r="AG128" s="55" t="s">
        <v>277</v>
      </c>
      <c r="AH128" s="56">
        <v>39.842982497973196</v>
      </c>
      <c r="AI128" s="56">
        <v>44.054905490549054</v>
      </c>
    </row>
    <row r="129" spans="1:35">
      <c r="A129" s="40" t="s">
        <v>174</v>
      </c>
      <c r="B129" s="17" t="s">
        <v>183</v>
      </c>
      <c r="C129" s="24">
        <v>0.16675779114270092</v>
      </c>
      <c r="D129" s="18">
        <v>0.66211044286495357</v>
      </c>
      <c r="E129" s="24">
        <v>0.17113176599234553</v>
      </c>
      <c r="F129" s="24">
        <v>0.25846407927332782</v>
      </c>
      <c r="G129" s="18">
        <v>0.35454732087866969</v>
      </c>
      <c r="H129" s="18">
        <v>0.31964688975569699</v>
      </c>
      <c r="I129" s="25">
        <f t="shared" si="6"/>
        <v>-3.4900431122972697E-2</v>
      </c>
      <c r="J129" s="43" t="s">
        <v>32</v>
      </c>
      <c r="K129" s="21">
        <v>9145</v>
      </c>
      <c r="L129" s="21">
        <v>9051</v>
      </c>
      <c r="M129" s="13">
        <f t="shared" si="7"/>
        <v>-31.333333333333332</v>
      </c>
      <c r="N129" s="23">
        <f t="shared" si="8"/>
        <v>-3.443980361984319E-3</v>
      </c>
      <c r="O129" s="12">
        <v>-34.666666666666664</v>
      </c>
      <c r="P129" s="23">
        <f t="shared" si="9"/>
        <v>-3.8103612515571184E-3</v>
      </c>
      <c r="Q129" s="12">
        <v>-27</v>
      </c>
      <c r="R129" s="23">
        <f t="shared" si="10"/>
        <v>-2.9676852055396789E-3</v>
      </c>
      <c r="S129" s="12">
        <v>-3.3333333333333335</v>
      </c>
      <c r="T129" s="29">
        <f t="shared" si="11"/>
        <v>-3.6638088957279989E-4</v>
      </c>
      <c r="U129" s="50">
        <v>6</v>
      </c>
      <c r="V129" s="14">
        <v>0</v>
      </c>
      <c r="W129" s="14">
        <v>-1E-3</v>
      </c>
      <c r="X129" s="14">
        <v>-1E-3</v>
      </c>
      <c r="Y129" s="14">
        <v>-2E-3</v>
      </c>
      <c r="Z129" s="14">
        <v>-1E-3</v>
      </c>
      <c r="AA129" s="14">
        <v>-3.0000000000000001E-3</v>
      </c>
      <c r="AB129" s="14">
        <v>-3.0000000000000001E-3</v>
      </c>
      <c r="AC129" s="14">
        <v>-1E-3</v>
      </c>
      <c r="AD129" s="14">
        <v>-4.0000000000000001E-3</v>
      </c>
      <c r="AE129" s="14">
        <v>-2.4E-2</v>
      </c>
      <c r="AF129" s="55" t="s">
        <v>276</v>
      </c>
      <c r="AG129" s="55" t="s">
        <v>277</v>
      </c>
      <c r="AH129" s="56">
        <v>39.842982497973196</v>
      </c>
      <c r="AI129" s="56">
        <v>44.054905490549054</v>
      </c>
    </row>
    <row r="130" spans="1:35">
      <c r="A130" s="16" t="s">
        <v>112</v>
      </c>
      <c r="B130" s="17" t="s">
        <v>121</v>
      </c>
      <c r="C130" s="24">
        <v>0.17919254658385092</v>
      </c>
      <c r="D130" s="26">
        <v>0.69037267080745346</v>
      </c>
      <c r="E130" s="26">
        <v>0.13043478260869565</v>
      </c>
      <c r="F130" s="26">
        <v>0.18893387314439947</v>
      </c>
      <c r="G130" s="26">
        <v>0.38324091189155884</v>
      </c>
      <c r="H130" s="26">
        <v>0.35243376463339493</v>
      </c>
      <c r="I130" s="25">
        <f t="shared" si="6"/>
        <v>-3.0807147258163914E-2</v>
      </c>
      <c r="J130" s="43" t="s">
        <v>34</v>
      </c>
      <c r="K130" s="21">
        <v>3220</v>
      </c>
      <c r="L130" s="21">
        <v>3219</v>
      </c>
      <c r="M130" s="13">
        <f t="shared" si="7"/>
        <v>-0.33333333333333331</v>
      </c>
      <c r="N130" s="29">
        <f t="shared" si="8"/>
        <v>-1.0353574571620851E-4</v>
      </c>
      <c r="O130" s="12">
        <v>-6.333333333333333</v>
      </c>
      <c r="P130" s="23">
        <f t="shared" si="9"/>
        <v>-1.9671791686079617E-3</v>
      </c>
      <c r="Q130" s="12">
        <v>-17</v>
      </c>
      <c r="R130" s="22">
        <f t="shared" si="10"/>
        <v>-5.2803230315266346E-3</v>
      </c>
      <c r="S130" s="12">
        <v>-4</v>
      </c>
      <c r="T130" s="29">
        <f t="shared" si="11"/>
        <v>-1.2424289485945023E-3</v>
      </c>
      <c r="U130" s="50">
        <v>6</v>
      </c>
      <c r="V130" s="14">
        <v>0</v>
      </c>
      <c r="W130" s="14">
        <v>-1E-3</v>
      </c>
      <c r="X130" s="14">
        <v>-1E-3</v>
      </c>
      <c r="Y130" s="14">
        <v>-2E-3</v>
      </c>
      <c r="Z130" s="14">
        <v>-1E-3</v>
      </c>
      <c r="AA130" s="14">
        <v>-3.0000000000000001E-3</v>
      </c>
      <c r="AB130" s="14">
        <v>-3.0000000000000001E-3</v>
      </c>
      <c r="AC130" s="14">
        <v>-1E-3</v>
      </c>
      <c r="AD130" s="14">
        <v>-4.0000000000000001E-3</v>
      </c>
      <c r="AE130" s="14">
        <v>-2.4E-2</v>
      </c>
      <c r="AF130" s="55" t="s">
        <v>276</v>
      </c>
      <c r="AG130" s="55" t="s">
        <v>277</v>
      </c>
      <c r="AH130" s="56">
        <v>39.842982497973196</v>
      </c>
      <c r="AI130" s="56">
        <v>44.054905490549054</v>
      </c>
    </row>
    <row r="131" spans="1:35">
      <c r="A131" s="16" t="s">
        <v>30</v>
      </c>
      <c r="B131" s="17" t="s">
        <v>52</v>
      </c>
      <c r="C131" s="24">
        <v>0.18838248436103663</v>
      </c>
      <c r="D131" s="18">
        <v>0.65630026809651476</v>
      </c>
      <c r="E131" s="24">
        <v>0.15531724754244861</v>
      </c>
      <c r="F131" s="24">
        <v>0.2366557734204793</v>
      </c>
      <c r="G131" s="26">
        <v>0.39501902455897614</v>
      </c>
      <c r="H131" s="26">
        <v>0.36250432376340369</v>
      </c>
      <c r="I131" s="25">
        <f t="shared" si="6"/>
        <v>-3.2514700795572449E-2</v>
      </c>
      <c r="J131" s="43" t="s">
        <v>32</v>
      </c>
      <c r="K131" s="21">
        <v>5595</v>
      </c>
      <c r="L131" s="21">
        <v>5631</v>
      </c>
      <c r="M131" s="13">
        <f t="shared" si="7"/>
        <v>12</v>
      </c>
      <c r="N131" s="27">
        <f t="shared" si="8"/>
        <v>2.137894174238375E-3</v>
      </c>
      <c r="O131" s="12">
        <v>-17.666666666666668</v>
      </c>
      <c r="P131" s="23">
        <f t="shared" si="9"/>
        <v>-3.1474553120731637E-3</v>
      </c>
      <c r="Q131" s="12">
        <v>-14</v>
      </c>
      <c r="R131" s="23">
        <f t="shared" si="10"/>
        <v>-2.494209869944771E-3</v>
      </c>
      <c r="S131" s="28">
        <v>15.333333333333334</v>
      </c>
      <c r="T131" s="27">
        <f t="shared" si="11"/>
        <v>2.7317536670823685E-3</v>
      </c>
      <c r="U131" s="50">
        <v>6</v>
      </c>
      <c r="V131" s="14">
        <v>0</v>
      </c>
      <c r="W131" s="14">
        <v>-1E-3</v>
      </c>
      <c r="X131" s="14">
        <v>-1E-3</v>
      </c>
      <c r="Y131" s="14">
        <v>-2E-3</v>
      </c>
      <c r="Z131" s="14">
        <v>-1E-3</v>
      </c>
      <c r="AA131" s="14">
        <v>-3.0000000000000001E-3</v>
      </c>
      <c r="AB131" s="14">
        <v>-3.0000000000000001E-3</v>
      </c>
      <c r="AC131" s="14">
        <v>-1E-3</v>
      </c>
      <c r="AD131" s="14">
        <v>-4.0000000000000001E-3</v>
      </c>
      <c r="AE131" s="14">
        <v>-2.4E-2</v>
      </c>
      <c r="AF131" s="55" t="s">
        <v>276</v>
      </c>
      <c r="AG131" s="55" t="s">
        <v>277</v>
      </c>
      <c r="AH131" s="56">
        <v>39.842982497973196</v>
      </c>
      <c r="AI131" s="56">
        <v>44.054905490549054</v>
      </c>
    </row>
    <row r="132" spans="1:35">
      <c r="A132" s="16" t="s">
        <v>154</v>
      </c>
      <c r="B132" s="17" t="s">
        <v>166</v>
      </c>
      <c r="C132" s="24">
        <v>0.19013360739979446</v>
      </c>
      <c r="D132" s="18">
        <v>0.64234326824254884</v>
      </c>
      <c r="E132" s="24">
        <v>0.16752312435765673</v>
      </c>
      <c r="F132" s="24">
        <v>0.26079999999999998</v>
      </c>
      <c r="G132" s="24">
        <v>0.37447698744769875</v>
      </c>
      <c r="H132" s="26">
        <v>0.35564853556485354</v>
      </c>
      <c r="I132" s="25">
        <f t="shared" si="6"/>
        <v>-1.882845188284521E-2</v>
      </c>
      <c r="J132" s="43" t="s">
        <v>47</v>
      </c>
      <c r="K132" s="21">
        <v>973</v>
      </c>
      <c r="L132" s="21">
        <v>934</v>
      </c>
      <c r="M132" s="13">
        <f t="shared" si="7"/>
        <v>-13</v>
      </c>
      <c r="N132" s="23">
        <f t="shared" si="8"/>
        <v>-1.3633980073413739E-2</v>
      </c>
      <c r="O132" s="12">
        <v>-11.666666666666666</v>
      </c>
      <c r="P132" s="23">
        <f t="shared" si="9"/>
        <v>-1.2235623142807201E-2</v>
      </c>
      <c r="Q132" s="12">
        <v>-3.6666666666666665</v>
      </c>
      <c r="R132" s="23">
        <f t="shared" si="10"/>
        <v>-3.8454815591679775E-3</v>
      </c>
      <c r="S132" s="12">
        <v>-6</v>
      </c>
      <c r="T132" s="23">
        <f t="shared" si="11"/>
        <v>-6.292606187729418E-3</v>
      </c>
      <c r="U132" s="50">
        <v>6</v>
      </c>
      <c r="V132" s="14">
        <v>0</v>
      </c>
      <c r="W132" s="14">
        <v>-1E-3</v>
      </c>
      <c r="X132" s="14">
        <v>-1E-3</v>
      </c>
      <c r="Y132" s="14">
        <v>-2E-3</v>
      </c>
      <c r="Z132" s="14">
        <v>-1E-3</v>
      </c>
      <c r="AA132" s="14">
        <v>-3.0000000000000001E-3</v>
      </c>
      <c r="AB132" s="14">
        <v>-3.0000000000000001E-3</v>
      </c>
      <c r="AC132" s="14">
        <v>-1E-3</v>
      </c>
      <c r="AD132" s="14">
        <v>-4.0000000000000001E-3</v>
      </c>
      <c r="AE132" s="14">
        <v>-2.4E-2</v>
      </c>
      <c r="AF132" s="55" t="s">
        <v>276</v>
      </c>
      <c r="AG132" s="55" t="s">
        <v>277</v>
      </c>
      <c r="AH132" s="56">
        <v>39.842982497973196</v>
      </c>
      <c r="AI132" s="56">
        <v>44.054905490549054</v>
      </c>
    </row>
    <row r="133" spans="1:35">
      <c r="A133" s="16" t="s">
        <v>123</v>
      </c>
      <c r="B133" s="17" t="s">
        <v>132</v>
      </c>
      <c r="C133" s="24">
        <v>0.17320176577512333</v>
      </c>
      <c r="D133" s="24">
        <v>0.6754089846793041</v>
      </c>
      <c r="E133" s="24">
        <v>0.15138924954557259</v>
      </c>
      <c r="F133" s="24">
        <v>0.22414455978469819</v>
      </c>
      <c r="G133" s="26">
        <v>0.38808933002481388</v>
      </c>
      <c r="H133" s="26">
        <v>0.3588089330024814</v>
      </c>
      <c r="I133" s="25">
        <f t="shared" si="6"/>
        <v>-2.9280397022332483E-2</v>
      </c>
      <c r="J133" s="43" t="s">
        <v>32</v>
      </c>
      <c r="K133" s="21">
        <v>3851</v>
      </c>
      <c r="L133" s="21">
        <v>3666</v>
      </c>
      <c r="M133" s="13">
        <f t="shared" si="7"/>
        <v>-61.666666666666664</v>
      </c>
      <c r="N133" s="23">
        <f t="shared" si="8"/>
        <v>-1.6407254667198792E-2</v>
      </c>
      <c r="O133" s="12">
        <v>-62.666666666666664</v>
      </c>
      <c r="P133" s="22">
        <f t="shared" si="9"/>
        <v>-1.6673318256396612E-2</v>
      </c>
      <c r="Q133" s="12">
        <v>-12.333333333333334</v>
      </c>
      <c r="R133" s="23">
        <f t="shared" si="10"/>
        <v>-3.2814509334397591E-3</v>
      </c>
      <c r="S133" s="12">
        <v>8</v>
      </c>
      <c r="T133" s="27">
        <f t="shared" si="11"/>
        <v>2.1285087135825462E-3</v>
      </c>
      <c r="U133" s="50">
        <v>6</v>
      </c>
      <c r="V133" s="14">
        <v>0</v>
      </c>
      <c r="W133" s="14">
        <v>-1E-3</v>
      </c>
      <c r="X133" s="14">
        <v>-1E-3</v>
      </c>
      <c r="Y133" s="14">
        <v>-2E-3</v>
      </c>
      <c r="Z133" s="14">
        <v>-1E-3</v>
      </c>
      <c r="AA133" s="14">
        <v>-3.0000000000000001E-3</v>
      </c>
      <c r="AB133" s="14">
        <v>-3.0000000000000001E-3</v>
      </c>
      <c r="AC133" s="14">
        <v>-1E-3</v>
      </c>
      <c r="AD133" s="14">
        <v>-4.0000000000000001E-3</v>
      </c>
      <c r="AE133" s="14">
        <v>-2.4E-2</v>
      </c>
      <c r="AF133" s="55" t="s">
        <v>276</v>
      </c>
      <c r="AG133" s="55" t="s">
        <v>277</v>
      </c>
      <c r="AH133" s="56">
        <v>39.842982497973196</v>
      </c>
      <c r="AI133" s="56">
        <v>44.054905490549054</v>
      </c>
    </row>
    <row r="134" spans="1:35">
      <c r="A134" s="16" t="s">
        <v>154</v>
      </c>
      <c r="B134" s="17" t="s">
        <v>167</v>
      </c>
      <c r="C134" s="24">
        <v>0.18583333333333332</v>
      </c>
      <c r="D134" s="18">
        <v>0.66208333333333336</v>
      </c>
      <c r="E134" s="24">
        <v>0.15208333333333332</v>
      </c>
      <c r="F134" s="24">
        <v>0.22970421648835745</v>
      </c>
      <c r="G134" s="24">
        <v>0.37583892617449666</v>
      </c>
      <c r="H134" s="18">
        <v>0.32214765100671139</v>
      </c>
      <c r="I134" s="20">
        <f t="shared" ref="I134:I197" si="12">H134-G134</f>
        <v>-5.3691275167785268E-2</v>
      </c>
      <c r="J134" s="43" t="s">
        <v>32</v>
      </c>
      <c r="K134" s="21">
        <v>2400</v>
      </c>
      <c r="L134" s="21">
        <v>2392</v>
      </c>
      <c r="M134" s="13">
        <f t="shared" ref="M134:M197" si="13">(L134-K134)/3</f>
        <v>-2.6666666666666665</v>
      </c>
      <c r="N134" s="29">
        <f t="shared" ref="N134:N197" si="14">M134/(K134+L134)*2</f>
        <v>-1.1129660545353367E-3</v>
      </c>
      <c r="O134" s="12">
        <v>-0.66666666666666663</v>
      </c>
      <c r="P134" s="29">
        <f t="shared" ref="P134:P197" si="15">O134/(K134+L134)*2</f>
        <v>-2.7824151363383418E-4</v>
      </c>
      <c r="Q134" s="12">
        <v>-0.33333333333333331</v>
      </c>
      <c r="R134" s="29">
        <f t="shared" ref="R134:R197" si="16">Q134/(K134+L134)*2</f>
        <v>-1.3912075681691709E-4</v>
      </c>
      <c r="S134" s="12">
        <v>-2.6666666666666665</v>
      </c>
      <c r="T134" s="29">
        <f t="shared" ref="T134:T197" si="17">S134/(K134+L134)*2</f>
        <v>-1.1129660545353367E-3</v>
      </c>
      <c r="U134" s="50">
        <v>6</v>
      </c>
      <c r="V134" s="14">
        <v>0</v>
      </c>
      <c r="W134" s="14">
        <v>-1E-3</v>
      </c>
      <c r="X134" s="14">
        <v>-1E-3</v>
      </c>
      <c r="Y134" s="14">
        <v>-2E-3</v>
      </c>
      <c r="Z134" s="14">
        <v>-1E-3</v>
      </c>
      <c r="AA134" s="14">
        <v>-3.0000000000000001E-3</v>
      </c>
      <c r="AB134" s="14">
        <v>-3.0000000000000001E-3</v>
      </c>
      <c r="AC134" s="14">
        <v>-1E-3</v>
      </c>
      <c r="AD134" s="14">
        <v>-4.0000000000000001E-3</v>
      </c>
      <c r="AE134" s="14">
        <v>-2.4E-2</v>
      </c>
      <c r="AF134" s="55" t="s">
        <v>276</v>
      </c>
      <c r="AG134" s="55" t="s">
        <v>277</v>
      </c>
      <c r="AH134" s="56">
        <v>39.842982497973196</v>
      </c>
      <c r="AI134" s="56">
        <v>44.054905490549054</v>
      </c>
    </row>
    <row r="135" spans="1:35">
      <c r="A135" s="16" t="s">
        <v>30</v>
      </c>
      <c r="B135" s="17" t="s">
        <v>54</v>
      </c>
      <c r="C135" s="18">
        <v>0.14503964225403726</v>
      </c>
      <c r="D135" s="26">
        <v>0.68714808523703641</v>
      </c>
      <c r="E135" s="24">
        <v>0.16781227250892633</v>
      </c>
      <c r="F135" s="24">
        <v>0.24421558629685816</v>
      </c>
      <c r="G135" s="26">
        <v>0.40330581504815699</v>
      </c>
      <c r="H135" s="26">
        <v>0.35142389021652548</v>
      </c>
      <c r="I135" s="30">
        <f t="shared" si="12"/>
        <v>-5.188192483163151E-2</v>
      </c>
      <c r="J135" s="43" t="s">
        <v>32</v>
      </c>
      <c r="K135" s="21">
        <v>403862</v>
      </c>
      <c r="L135" s="21">
        <v>413782</v>
      </c>
      <c r="M135" s="37">
        <f t="shared" si="13"/>
        <v>3306.6666666666665</v>
      </c>
      <c r="N135" s="27">
        <f t="shared" si="14"/>
        <v>8.0882796587920091E-3</v>
      </c>
      <c r="O135" s="28">
        <v>2982.6666666666665</v>
      </c>
      <c r="P135" s="27">
        <f t="shared" si="15"/>
        <v>7.2957587083539209E-3</v>
      </c>
      <c r="Q135" s="36">
        <v>-270.66666666666669</v>
      </c>
      <c r="R135" s="29">
        <f t="shared" si="16"/>
        <v>-6.6206482690918465E-4</v>
      </c>
      <c r="S135" s="28">
        <v>645</v>
      </c>
      <c r="T135" s="27">
        <f t="shared" si="17"/>
        <v>1.5777037439276751E-3</v>
      </c>
      <c r="U135" s="50">
        <v>6</v>
      </c>
      <c r="V135" s="14">
        <v>0</v>
      </c>
      <c r="W135" s="14">
        <v>-1E-3</v>
      </c>
      <c r="X135" s="14">
        <v>-1E-3</v>
      </c>
      <c r="Y135" s="14">
        <v>-2E-3</v>
      </c>
      <c r="Z135" s="14">
        <v>-1E-3</v>
      </c>
      <c r="AA135" s="14">
        <v>-3.0000000000000001E-3</v>
      </c>
      <c r="AB135" s="14">
        <v>-3.0000000000000001E-3</v>
      </c>
      <c r="AC135" s="14">
        <v>-1E-3</v>
      </c>
      <c r="AD135" s="14">
        <v>-4.0000000000000001E-3</v>
      </c>
      <c r="AE135" s="14">
        <v>-2.4E-2</v>
      </c>
      <c r="AF135" s="55" t="s">
        <v>276</v>
      </c>
      <c r="AG135" s="55" t="s">
        <v>277</v>
      </c>
      <c r="AH135" s="56">
        <v>39.842982497973196</v>
      </c>
      <c r="AI135" s="56">
        <v>44.054905490549054</v>
      </c>
    </row>
    <row r="136" spans="1:35">
      <c r="A136" s="40" t="s">
        <v>200</v>
      </c>
      <c r="B136" s="17" t="s">
        <v>220</v>
      </c>
      <c r="C136" s="24">
        <v>0.19258872651356992</v>
      </c>
      <c r="D136" s="18">
        <v>0.63048016701461373</v>
      </c>
      <c r="E136" s="24">
        <v>0.17693110647181629</v>
      </c>
      <c r="F136" s="18">
        <v>0.2806291390728477</v>
      </c>
      <c r="G136" s="18">
        <v>0.34635691657866946</v>
      </c>
      <c r="H136" s="24">
        <v>0.33157338965153116</v>
      </c>
      <c r="I136" s="25">
        <f t="shared" si="12"/>
        <v>-1.4783526927138302E-2</v>
      </c>
      <c r="J136" s="43" t="s">
        <v>47</v>
      </c>
      <c r="K136" s="21">
        <v>1916</v>
      </c>
      <c r="L136" s="21">
        <v>1888</v>
      </c>
      <c r="M136" s="13">
        <f t="shared" si="13"/>
        <v>-9.3333333333333339</v>
      </c>
      <c r="N136" s="23">
        <f t="shared" si="14"/>
        <v>-4.9071153172099546E-3</v>
      </c>
      <c r="O136" s="12">
        <v>-3.6666666666666665</v>
      </c>
      <c r="P136" s="23">
        <f t="shared" si="15"/>
        <v>-1.9277953031896248E-3</v>
      </c>
      <c r="Q136" s="12">
        <v>-1.6666666666666667</v>
      </c>
      <c r="R136" s="29">
        <f t="shared" si="16"/>
        <v>-8.7627059235892044E-4</v>
      </c>
      <c r="S136" s="12">
        <v>-5</v>
      </c>
      <c r="T136" s="23">
        <f t="shared" si="17"/>
        <v>-2.6288117770767614E-3</v>
      </c>
      <c r="U136" s="50">
        <v>6</v>
      </c>
      <c r="V136" s="14">
        <v>0</v>
      </c>
      <c r="W136" s="14">
        <v>-1E-3</v>
      </c>
      <c r="X136" s="14">
        <v>-1E-3</v>
      </c>
      <c r="Y136" s="14">
        <v>-2E-3</v>
      </c>
      <c r="Z136" s="14">
        <v>-1E-3</v>
      </c>
      <c r="AA136" s="14">
        <v>-3.0000000000000001E-3</v>
      </c>
      <c r="AB136" s="14">
        <v>-3.0000000000000001E-3</v>
      </c>
      <c r="AC136" s="14">
        <v>-1E-3</v>
      </c>
      <c r="AD136" s="14">
        <v>-4.0000000000000001E-3</v>
      </c>
      <c r="AE136" s="14">
        <v>-2.4E-2</v>
      </c>
      <c r="AF136" s="55" t="s">
        <v>276</v>
      </c>
      <c r="AG136" s="55" t="s">
        <v>277</v>
      </c>
      <c r="AH136" s="56">
        <v>39.842982497973196</v>
      </c>
      <c r="AI136" s="56">
        <v>44.054905490549054</v>
      </c>
    </row>
    <row r="137" spans="1:35">
      <c r="A137" s="16" t="s">
        <v>30</v>
      </c>
      <c r="B137" s="17" t="s">
        <v>55</v>
      </c>
      <c r="C137" s="18">
        <v>0.15428776462145677</v>
      </c>
      <c r="D137" s="24">
        <v>0.67850735557947617</v>
      </c>
      <c r="E137" s="24">
        <v>0.16720487979906709</v>
      </c>
      <c r="F137" s="24">
        <v>0.24643046007403491</v>
      </c>
      <c r="G137" s="18">
        <v>0.33163636363636362</v>
      </c>
      <c r="H137" s="18">
        <v>0.28799999999999998</v>
      </c>
      <c r="I137" s="30">
        <f t="shared" si="12"/>
        <v>-4.363636363636364E-2</v>
      </c>
      <c r="J137" s="43" t="s">
        <v>32</v>
      </c>
      <c r="K137" s="21">
        <v>2787</v>
      </c>
      <c r="L137" s="21">
        <v>2613</v>
      </c>
      <c r="M137" s="13">
        <f t="shared" si="13"/>
        <v>-58</v>
      </c>
      <c r="N137" s="22">
        <f t="shared" si="14"/>
        <v>-2.148148148148148E-2</v>
      </c>
      <c r="O137" s="12">
        <v>-38.666666666666664</v>
      </c>
      <c r="P137" s="23">
        <f t="shared" si="15"/>
        <v>-1.4320987654320987E-2</v>
      </c>
      <c r="Q137" s="12">
        <v>-5</v>
      </c>
      <c r="R137" s="23">
        <f t="shared" si="16"/>
        <v>-1.8518518518518519E-3</v>
      </c>
      <c r="S137" s="12">
        <v>-11</v>
      </c>
      <c r="T137" s="23">
        <f t="shared" si="17"/>
        <v>-4.0740740740740737E-3</v>
      </c>
      <c r="U137" s="50">
        <v>6</v>
      </c>
      <c r="V137" s="14">
        <v>0</v>
      </c>
      <c r="W137" s="14">
        <v>-1E-3</v>
      </c>
      <c r="X137" s="14">
        <v>-1E-3</v>
      </c>
      <c r="Y137" s="14">
        <v>-2E-3</v>
      </c>
      <c r="Z137" s="14">
        <v>-1E-3</v>
      </c>
      <c r="AA137" s="14">
        <v>-3.0000000000000001E-3</v>
      </c>
      <c r="AB137" s="14">
        <v>-3.0000000000000001E-3</v>
      </c>
      <c r="AC137" s="14">
        <v>-1E-3</v>
      </c>
      <c r="AD137" s="14">
        <v>-4.0000000000000001E-3</v>
      </c>
      <c r="AE137" s="14">
        <v>-2.4E-2</v>
      </c>
      <c r="AF137" s="55" t="s">
        <v>276</v>
      </c>
      <c r="AG137" s="55" t="s">
        <v>277</v>
      </c>
      <c r="AH137" s="56">
        <v>39.842982497973196</v>
      </c>
      <c r="AI137" s="56">
        <v>44.054905490549054</v>
      </c>
    </row>
    <row r="138" spans="1:35">
      <c r="A138" s="16" t="s">
        <v>123</v>
      </c>
      <c r="B138" s="17" t="s">
        <v>136</v>
      </c>
      <c r="C138" s="24">
        <v>0.16593450479233227</v>
      </c>
      <c r="D138" s="18">
        <v>0.66014376996805113</v>
      </c>
      <c r="E138" s="24">
        <v>0.1739217252396166</v>
      </c>
      <c r="F138" s="24">
        <v>0.26346037507562009</v>
      </c>
      <c r="G138" s="18">
        <v>0.35694822888283378</v>
      </c>
      <c r="H138" s="18">
        <v>0.31880108991825612</v>
      </c>
      <c r="I138" s="25">
        <f t="shared" si="12"/>
        <v>-3.8147138964577665E-2</v>
      </c>
      <c r="J138" s="43" t="s">
        <v>34</v>
      </c>
      <c r="K138" s="21">
        <v>5008</v>
      </c>
      <c r="L138" s="21">
        <v>4806</v>
      </c>
      <c r="M138" s="13">
        <f t="shared" si="13"/>
        <v>-67.333333333333329</v>
      </c>
      <c r="N138" s="23">
        <f t="shared" si="14"/>
        <v>-1.3721893893077914E-2</v>
      </c>
      <c r="O138" s="12">
        <v>-57.333333333333336</v>
      </c>
      <c r="P138" s="23">
        <f t="shared" si="15"/>
        <v>-1.1683988859452484E-2</v>
      </c>
      <c r="Q138" s="12">
        <v>-23.666666666666668</v>
      </c>
      <c r="R138" s="23">
        <f t="shared" si="16"/>
        <v>-4.8230419129135253E-3</v>
      </c>
      <c r="S138" s="12">
        <v>-18.666666666666668</v>
      </c>
      <c r="T138" s="23">
        <f t="shared" si="17"/>
        <v>-3.8040893961008085E-3</v>
      </c>
      <c r="U138" s="50">
        <v>6</v>
      </c>
      <c r="V138" s="14">
        <v>0</v>
      </c>
      <c r="W138" s="14">
        <v>-1E-3</v>
      </c>
      <c r="X138" s="14">
        <v>-1E-3</v>
      </c>
      <c r="Y138" s="14">
        <v>-2E-3</v>
      </c>
      <c r="Z138" s="14">
        <v>-1E-3</v>
      </c>
      <c r="AA138" s="14">
        <v>-3.0000000000000001E-3</v>
      </c>
      <c r="AB138" s="14">
        <v>-3.0000000000000001E-3</v>
      </c>
      <c r="AC138" s="14">
        <v>-1E-3</v>
      </c>
      <c r="AD138" s="14">
        <v>-4.0000000000000001E-3</v>
      </c>
      <c r="AE138" s="14">
        <v>-2.4E-2</v>
      </c>
      <c r="AF138" s="55" t="s">
        <v>276</v>
      </c>
      <c r="AG138" s="55" t="s">
        <v>277</v>
      </c>
      <c r="AH138" s="56">
        <v>39.842982497973196</v>
      </c>
      <c r="AI138" s="56">
        <v>44.054905490549054</v>
      </c>
    </row>
    <row r="139" spans="1:35">
      <c r="A139" s="40" t="s">
        <v>250</v>
      </c>
      <c r="B139" s="17" t="s">
        <v>263</v>
      </c>
      <c r="C139" s="24">
        <v>0.16405163853028798</v>
      </c>
      <c r="D139" s="18">
        <v>0.66156901688182723</v>
      </c>
      <c r="E139" s="24">
        <v>0.17437934458788482</v>
      </c>
      <c r="F139" s="24">
        <v>0.26358450915640946</v>
      </c>
      <c r="G139" s="18">
        <v>0.34847886210983803</v>
      </c>
      <c r="H139" s="24">
        <v>0.32990912682734097</v>
      </c>
      <c r="I139" s="25">
        <f t="shared" si="12"/>
        <v>-1.8569735282497057E-2</v>
      </c>
      <c r="J139" s="43" t="s">
        <v>32</v>
      </c>
      <c r="K139" s="21">
        <v>5035</v>
      </c>
      <c r="L139" s="21">
        <v>4871</v>
      </c>
      <c r="M139" s="13">
        <f t="shared" si="13"/>
        <v>-54.666666666666664</v>
      </c>
      <c r="N139" s="23">
        <f t="shared" si="14"/>
        <v>-1.1037081903223635E-2</v>
      </c>
      <c r="O139" s="12">
        <v>-31.666666666666668</v>
      </c>
      <c r="P139" s="23">
        <f t="shared" si="15"/>
        <v>-6.3934315902819845E-3</v>
      </c>
      <c r="Q139" s="12">
        <v>-15.333333333333334</v>
      </c>
      <c r="R139" s="23">
        <f t="shared" si="16"/>
        <v>-3.0957668752944344E-3</v>
      </c>
      <c r="S139" s="12">
        <v>-22.333333333333332</v>
      </c>
      <c r="T139" s="23">
        <f t="shared" si="17"/>
        <v>-4.5090517531462407E-3</v>
      </c>
      <c r="U139" s="50">
        <v>6</v>
      </c>
      <c r="V139" s="14">
        <v>0</v>
      </c>
      <c r="W139" s="14">
        <v>-1E-3</v>
      </c>
      <c r="X139" s="14">
        <v>-1E-3</v>
      </c>
      <c r="Y139" s="14">
        <v>-2E-3</v>
      </c>
      <c r="Z139" s="14">
        <v>-1E-3</v>
      </c>
      <c r="AA139" s="14">
        <v>-3.0000000000000001E-3</v>
      </c>
      <c r="AB139" s="14">
        <v>-3.0000000000000001E-3</v>
      </c>
      <c r="AC139" s="14">
        <v>-1E-3</v>
      </c>
      <c r="AD139" s="14">
        <v>-4.0000000000000001E-3</v>
      </c>
      <c r="AE139" s="14">
        <v>-2.4E-2</v>
      </c>
      <c r="AF139" s="55" t="s">
        <v>276</v>
      </c>
      <c r="AG139" s="55" t="s">
        <v>277</v>
      </c>
      <c r="AH139" s="56">
        <v>39.842982497973196</v>
      </c>
      <c r="AI139" s="56">
        <v>44.054905490549054</v>
      </c>
    </row>
    <row r="140" spans="1:35">
      <c r="A140" s="16" t="s">
        <v>99</v>
      </c>
      <c r="B140" s="17" t="s">
        <v>111</v>
      </c>
      <c r="C140" s="24">
        <v>0.16394716394716394</v>
      </c>
      <c r="D140" s="24">
        <v>0.67832167832167833</v>
      </c>
      <c r="E140" s="24">
        <v>0.15773115773115773</v>
      </c>
      <c r="F140" s="24">
        <v>0.23253150057273769</v>
      </c>
      <c r="G140" s="18">
        <v>0.33895705521472391</v>
      </c>
      <c r="H140" s="18">
        <v>0.31595092024539878</v>
      </c>
      <c r="I140" s="25">
        <f t="shared" si="12"/>
        <v>-2.3006134969325132E-2</v>
      </c>
      <c r="J140" s="43" t="s">
        <v>47</v>
      </c>
      <c r="K140" s="21">
        <v>1287</v>
      </c>
      <c r="L140" s="21">
        <v>1265</v>
      </c>
      <c r="M140" s="13">
        <f t="shared" si="13"/>
        <v>-7.333333333333333</v>
      </c>
      <c r="N140" s="23">
        <f t="shared" si="14"/>
        <v>-5.7471264367816091E-3</v>
      </c>
      <c r="O140" s="12">
        <v>-6.666666666666667</v>
      </c>
      <c r="P140" s="23">
        <f t="shared" si="15"/>
        <v>-5.2246603970741903E-3</v>
      </c>
      <c r="Q140" s="12">
        <v>-4.333333333333333</v>
      </c>
      <c r="R140" s="23">
        <f t="shared" si="16"/>
        <v>-3.3960292580982234E-3</v>
      </c>
      <c r="S140" s="12">
        <v>-2</v>
      </c>
      <c r="T140" s="23">
        <f t="shared" si="17"/>
        <v>-1.567398119122257E-3</v>
      </c>
      <c r="U140" s="50">
        <v>6</v>
      </c>
      <c r="V140" s="14">
        <v>0</v>
      </c>
      <c r="W140" s="14">
        <v>-1E-3</v>
      </c>
      <c r="X140" s="14">
        <v>-1E-3</v>
      </c>
      <c r="Y140" s="14">
        <v>-2E-3</v>
      </c>
      <c r="Z140" s="14">
        <v>-1E-3</v>
      </c>
      <c r="AA140" s="14">
        <v>-3.0000000000000001E-3</v>
      </c>
      <c r="AB140" s="14">
        <v>-3.0000000000000001E-3</v>
      </c>
      <c r="AC140" s="14">
        <v>-1E-3</v>
      </c>
      <c r="AD140" s="14">
        <v>-4.0000000000000001E-3</v>
      </c>
      <c r="AE140" s="14">
        <v>-2.4E-2</v>
      </c>
      <c r="AF140" s="55" t="s">
        <v>276</v>
      </c>
      <c r="AG140" s="55" t="s">
        <v>277</v>
      </c>
      <c r="AH140" s="56">
        <v>39.842982497973196</v>
      </c>
      <c r="AI140" s="56">
        <v>44.054905490549054</v>
      </c>
    </row>
    <row r="141" spans="1:35">
      <c r="A141" s="40" t="s">
        <v>237</v>
      </c>
      <c r="B141" s="17" t="s">
        <v>238</v>
      </c>
      <c r="C141" s="18">
        <v>0.120817843866171</v>
      </c>
      <c r="D141" s="18">
        <v>0.63475836431226762</v>
      </c>
      <c r="E141" s="18">
        <v>0.24442379182156135</v>
      </c>
      <c r="F141" s="18">
        <v>0.3850658857979502</v>
      </c>
      <c r="G141" s="18">
        <v>0.28141592920354003</v>
      </c>
      <c r="H141" s="18">
        <v>0.25221238938053098</v>
      </c>
      <c r="I141" s="25">
        <f t="shared" si="12"/>
        <v>-2.920353982300905E-2</v>
      </c>
      <c r="J141" s="43" t="s">
        <v>47</v>
      </c>
      <c r="K141" s="21">
        <v>2152</v>
      </c>
      <c r="L141" s="21">
        <v>2061</v>
      </c>
      <c r="M141" s="13">
        <f t="shared" si="13"/>
        <v>-30.333333333333332</v>
      </c>
      <c r="N141" s="23">
        <f t="shared" si="14"/>
        <v>-1.4399873407706305E-2</v>
      </c>
      <c r="O141" s="12">
        <v>-19.333333333333332</v>
      </c>
      <c r="P141" s="23">
        <f t="shared" si="15"/>
        <v>-9.1779412928237984E-3</v>
      </c>
      <c r="Q141" s="12">
        <v>-6.666666666666667</v>
      </c>
      <c r="R141" s="23">
        <f t="shared" si="16"/>
        <v>-3.1648073423530343E-3</v>
      </c>
      <c r="S141" s="12">
        <v>-21.666666666666668</v>
      </c>
      <c r="T141" s="23">
        <f t="shared" si="17"/>
        <v>-1.0285623862647362E-2</v>
      </c>
      <c r="U141" s="46">
        <v>7</v>
      </c>
      <c r="V141" s="14">
        <v>-8.0000000000000002E-3</v>
      </c>
      <c r="W141" s="14">
        <v>-4.0000000000000001E-3</v>
      </c>
      <c r="X141" s="14">
        <v>-1.2E-2</v>
      </c>
      <c r="Y141" s="14">
        <v>-1.0999999999999999E-2</v>
      </c>
      <c r="Z141" s="14">
        <v>-3.0000000000000001E-3</v>
      </c>
      <c r="AA141" s="14">
        <v>-1.4E-2</v>
      </c>
      <c r="AB141" s="14">
        <v>-1.4E-2</v>
      </c>
      <c r="AC141" s="14">
        <v>-4.0000000000000001E-3</v>
      </c>
      <c r="AD141" s="14">
        <v>-1.7000000000000001E-2</v>
      </c>
      <c r="AE141" s="14">
        <v>-0.14199999999999999</v>
      </c>
      <c r="AF141" s="55" t="s">
        <v>278</v>
      </c>
      <c r="AG141" s="55" t="s">
        <v>279</v>
      </c>
      <c r="AH141" s="56">
        <v>47.249207355738747</v>
      </c>
      <c r="AI141" s="56">
        <v>52.37364620938628</v>
      </c>
    </row>
    <row r="142" spans="1:35">
      <c r="A142" s="16" t="s">
        <v>139</v>
      </c>
      <c r="B142" s="17" t="s">
        <v>140</v>
      </c>
      <c r="C142" s="18">
        <v>0.14098690835850958</v>
      </c>
      <c r="D142" s="18">
        <v>0.62739174219536753</v>
      </c>
      <c r="E142" s="18">
        <v>0.23162134944612287</v>
      </c>
      <c r="F142" s="18">
        <v>0.36918138041733545</v>
      </c>
      <c r="G142" s="18">
        <v>0.30390143737166325</v>
      </c>
      <c r="H142" s="18">
        <v>0.27926078028747431</v>
      </c>
      <c r="I142" s="25">
        <f t="shared" si="12"/>
        <v>-2.4640657084188944E-2</v>
      </c>
      <c r="J142" s="43" t="s">
        <v>32</v>
      </c>
      <c r="K142" s="21">
        <v>993</v>
      </c>
      <c r="L142" s="21">
        <v>963</v>
      </c>
      <c r="M142" s="13">
        <f t="shared" si="13"/>
        <v>-10</v>
      </c>
      <c r="N142" s="23">
        <f t="shared" si="14"/>
        <v>-1.0224948875255624E-2</v>
      </c>
      <c r="O142" s="12">
        <v>-7.333333333333333</v>
      </c>
      <c r="P142" s="23">
        <f t="shared" si="15"/>
        <v>-7.498295841854124E-3</v>
      </c>
      <c r="Q142" s="12">
        <v>-1.6666666666666667</v>
      </c>
      <c r="R142" s="29">
        <f t="shared" si="16"/>
        <v>-1.7041581458759373E-3</v>
      </c>
      <c r="S142" s="12">
        <v>-9.3333333333333339</v>
      </c>
      <c r="T142" s="23">
        <f t="shared" si="17"/>
        <v>-9.5432856169052494E-3</v>
      </c>
      <c r="U142" s="46">
        <v>7</v>
      </c>
      <c r="V142" s="14">
        <v>-8.0000000000000002E-3</v>
      </c>
      <c r="W142" s="14">
        <v>-4.0000000000000001E-3</v>
      </c>
      <c r="X142" s="14">
        <v>-1.2E-2</v>
      </c>
      <c r="Y142" s="14">
        <v>-1.0999999999999999E-2</v>
      </c>
      <c r="Z142" s="14">
        <v>-3.0000000000000001E-3</v>
      </c>
      <c r="AA142" s="14">
        <v>-1.4E-2</v>
      </c>
      <c r="AB142" s="14">
        <v>-1.4E-2</v>
      </c>
      <c r="AC142" s="14">
        <v>-4.0000000000000001E-3</v>
      </c>
      <c r="AD142" s="14">
        <v>-1.7000000000000001E-2</v>
      </c>
      <c r="AE142" s="14">
        <v>-0.14199999999999999</v>
      </c>
      <c r="AF142" s="55" t="s">
        <v>278</v>
      </c>
      <c r="AG142" s="55" t="s">
        <v>279</v>
      </c>
      <c r="AH142" s="56">
        <v>47.249207355738747</v>
      </c>
      <c r="AI142" s="56">
        <v>52.37364620938628</v>
      </c>
    </row>
    <row r="143" spans="1:35">
      <c r="A143" s="40" t="s">
        <v>250</v>
      </c>
      <c r="B143" s="17" t="s">
        <v>251</v>
      </c>
      <c r="C143" s="18">
        <v>0.12672743310790943</v>
      </c>
      <c r="D143" s="18">
        <v>0.64216406939135551</v>
      </c>
      <c r="E143" s="18">
        <v>0.23110849750073509</v>
      </c>
      <c r="F143" s="18">
        <v>0.35989010989010989</v>
      </c>
      <c r="G143" s="18">
        <v>0.29371428571428571</v>
      </c>
      <c r="H143" s="18">
        <v>0.26571428571428574</v>
      </c>
      <c r="I143" s="25">
        <f t="shared" si="12"/>
        <v>-2.7999999999999969E-2</v>
      </c>
      <c r="J143" s="43" t="s">
        <v>47</v>
      </c>
      <c r="K143" s="21">
        <v>3401</v>
      </c>
      <c r="L143" s="21">
        <v>3263</v>
      </c>
      <c r="M143" s="13">
        <f t="shared" si="13"/>
        <v>-46</v>
      </c>
      <c r="N143" s="23">
        <f t="shared" si="14"/>
        <v>-1.3805522208883553E-2</v>
      </c>
      <c r="O143" s="12">
        <v>-30.666666666666668</v>
      </c>
      <c r="P143" s="23">
        <f t="shared" si="15"/>
        <v>-9.2036814725890356E-3</v>
      </c>
      <c r="Q143" s="12">
        <v>-9.3333333333333339</v>
      </c>
      <c r="R143" s="23">
        <f t="shared" si="16"/>
        <v>-2.8011204481792717E-3</v>
      </c>
      <c r="S143" s="12">
        <v>-30</v>
      </c>
      <c r="T143" s="23">
        <f t="shared" si="17"/>
        <v>-9.00360144057623E-3</v>
      </c>
      <c r="U143" s="46">
        <v>7</v>
      </c>
      <c r="V143" s="14">
        <v>-8.0000000000000002E-3</v>
      </c>
      <c r="W143" s="14">
        <v>-4.0000000000000001E-3</v>
      </c>
      <c r="X143" s="14">
        <v>-1.2E-2</v>
      </c>
      <c r="Y143" s="14">
        <v>-1.0999999999999999E-2</v>
      </c>
      <c r="Z143" s="14">
        <v>-3.0000000000000001E-3</v>
      </c>
      <c r="AA143" s="14">
        <v>-1.4E-2</v>
      </c>
      <c r="AB143" s="14">
        <v>-1.4E-2</v>
      </c>
      <c r="AC143" s="14">
        <v>-4.0000000000000001E-3</v>
      </c>
      <c r="AD143" s="14">
        <v>-1.7000000000000001E-2</v>
      </c>
      <c r="AE143" s="14">
        <v>-0.14199999999999999</v>
      </c>
      <c r="AF143" s="55" t="s">
        <v>278</v>
      </c>
      <c r="AG143" s="55" t="s">
        <v>279</v>
      </c>
      <c r="AH143" s="56">
        <v>47.249207355738747</v>
      </c>
      <c r="AI143" s="56">
        <v>52.37364620938628</v>
      </c>
    </row>
    <row r="144" spans="1:35">
      <c r="A144" s="40" t="s">
        <v>200</v>
      </c>
      <c r="B144" s="17" t="s">
        <v>202</v>
      </c>
      <c r="C144" s="24">
        <v>0.16313670575879574</v>
      </c>
      <c r="D144" s="18">
        <v>0.61981445825310699</v>
      </c>
      <c r="E144" s="18">
        <v>0.21704883598809732</v>
      </c>
      <c r="F144" s="18">
        <v>0.35018356396498163</v>
      </c>
      <c r="G144" s="18">
        <v>0.33673805601317958</v>
      </c>
      <c r="H144" s="18">
        <v>0.30543657331136737</v>
      </c>
      <c r="I144" s="25">
        <f t="shared" si="12"/>
        <v>-3.1301482701812211E-2</v>
      </c>
      <c r="J144" s="43" t="s">
        <v>32</v>
      </c>
      <c r="K144" s="21">
        <v>5713</v>
      </c>
      <c r="L144" s="21">
        <v>5666</v>
      </c>
      <c r="M144" s="13">
        <f t="shared" si="13"/>
        <v>-15.666666666666666</v>
      </c>
      <c r="N144" s="29">
        <f t="shared" si="14"/>
        <v>-2.7536104520022261E-3</v>
      </c>
      <c r="O144" s="12">
        <v>-30.666666666666668</v>
      </c>
      <c r="P144" s="23">
        <f t="shared" si="15"/>
        <v>-5.3900459911532944E-3</v>
      </c>
      <c r="Q144" s="12">
        <v>-22.666666666666668</v>
      </c>
      <c r="R144" s="23">
        <f t="shared" si="16"/>
        <v>-3.9839470369393915E-3</v>
      </c>
      <c r="S144" s="12">
        <v>-3</v>
      </c>
      <c r="T144" s="29">
        <f t="shared" si="17"/>
        <v>-5.272871078302136E-4</v>
      </c>
      <c r="U144" s="46">
        <v>7</v>
      </c>
      <c r="V144" s="14">
        <v>-8.0000000000000002E-3</v>
      </c>
      <c r="W144" s="14">
        <v>-4.0000000000000001E-3</v>
      </c>
      <c r="X144" s="14">
        <v>-1.2E-2</v>
      </c>
      <c r="Y144" s="14">
        <v>-1.0999999999999999E-2</v>
      </c>
      <c r="Z144" s="14">
        <v>-3.0000000000000001E-3</v>
      </c>
      <c r="AA144" s="14">
        <v>-1.4E-2</v>
      </c>
      <c r="AB144" s="14">
        <v>-1.4E-2</v>
      </c>
      <c r="AC144" s="14">
        <v>-4.0000000000000001E-3</v>
      </c>
      <c r="AD144" s="14">
        <v>-1.7000000000000001E-2</v>
      </c>
      <c r="AE144" s="14">
        <v>-0.14199999999999999</v>
      </c>
      <c r="AF144" s="55" t="s">
        <v>278</v>
      </c>
      <c r="AG144" s="55" t="s">
        <v>279</v>
      </c>
      <c r="AH144" s="56">
        <v>47.249207355738747</v>
      </c>
      <c r="AI144" s="56">
        <v>52.37364620938628</v>
      </c>
    </row>
    <row r="145" spans="1:35">
      <c r="A145" s="16" t="s">
        <v>57</v>
      </c>
      <c r="B145" s="17" t="s">
        <v>58</v>
      </c>
      <c r="C145" s="18">
        <v>0.1419698314108252</v>
      </c>
      <c r="D145" s="18">
        <v>0.63442768411712513</v>
      </c>
      <c r="E145" s="18">
        <v>0.2236024844720497</v>
      </c>
      <c r="F145" s="18">
        <v>0.35244755244755244</v>
      </c>
      <c r="G145" s="18">
        <v>0.30286738351254483</v>
      </c>
      <c r="H145" s="18">
        <v>0.25448028673835127</v>
      </c>
      <c r="I145" s="30">
        <f t="shared" si="12"/>
        <v>-4.8387096774193561E-2</v>
      </c>
      <c r="J145" s="43" t="s">
        <v>47</v>
      </c>
      <c r="K145" s="21">
        <v>1127</v>
      </c>
      <c r="L145" s="21">
        <v>1108</v>
      </c>
      <c r="M145" s="13">
        <f t="shared" si="13"/>
        <v>-6.333333333333333</v>
      </c>
      <c r="N145" s="23">
        <f t="shared" si="14"/>
        <v>-5.6674123788217744E-3</v>
      </c>
      <c r="O145" s="12">
        <v>-1.6666666666666667</v>
      </c>
      <c r="P145" s="29">
        <f t="shared" si="15"/>
        <v>-1.4914243102162566E-3</v>
      </c>
      <c r="Q145" s="28">
        <v>1.3333333333333333</v>
      </c>
      <c r="R145" s="29">
        <f t="shared" si="16"/>
        <v>1.1931394481730052E-3</v>
      </c>
      <c r="S145" s="12">
        <v>-11.666666666666666</v>
      </c>
      <c r="T145" s="23">
        <f t="shared" si="17"/>
        <v>-1.0439970171513794E-2</v>
      </c>
      <c r="U145" s="46">
        <v>7</v>
      </c>
      <c r="V145" s="14">
        <v>-8.0000000000000002E-3</v>
      </c>
      <c r="W145" s="14">
        <v>-4.0000000000000001E-3</v>
      </c>
      <c r="X145" s="14">
        <v>-1.2E-2</v>
      </c>
      <c r="Y145" s="14">
        <v>-1.0999999999999999E-2</v>
      </c>
      <c r="Z145" s="14">
        <v>-3.0000000000000001E-3</v>
      </c>
      <c r="AA145" s="14">
        <v>-1.4E-2</v>
      </c>
      <c r="AB145" s="14">
        <v>-1.4E-2</v>
      </c>
      <c r="AC145" s="14">
        <v>-4.0000000000000001E-3</v>
      </c>
      <c r="AD145" s="14">
        <v>-1.7000000000000001E-2</v>
      </c>
      <c r="AE145" s="14">
        <v>-0.14199999999999999</v>
      </c>
      <c r="AF145" s="55" t="s">
        <v>278</v>
      </c>
      <c r="AG145" s="55" t="s">
        <v>279</v>
      </c>
      <c r="AH145" s="56">
        <v>47.249207355738747</v>
      </c>
      <c r="AI145" s="56">
        <v>52.37364620938628</v>
      </c>
    </row>
    <row r="146" spans="1:35">
      <c r="A146" s="40" t="s">
        <v>250</v>
      </c>
      <c r="B146" s="17" t="s">
        <v>252</v>
      </c>
      <c r="C146" s="18">
        <v>0.13047808764940239</v>
      </c>
      <c r="D146" s="18">
        <v>0.62649402390438247</v>
      </c>
      <c r="E146" s="18">
        <v>0.24302788844621515</v>
      </c>
      <c r="F146" s="18">
        <v>0.38791732909379967</v>
      </c>
      <c r="G146" s="18">
        <v>0.28712871287128711</v>
      </c>
      <c r="H146" s="18">
        <v>0.25346534653465347</v>
      </c>
      <c r="I146" s="25">
        <f t="shared" si="12"/>
        <v>-3.3663366336633638E-2</v>
      </c>
      <c r="J146" s="43" t="s">
        <v>65</v>
      </c>
      <c r="K146" s="21">
        <v>1004</v>
      </c>
      <c r="L146" s="21">
        <v>969</v>
      </c>
      <c r="M146" s="13">
        <f t="shared" si="13"/>
        <v>-11.666666666666666</v>
      </c>
      <c r="N146" s="23">
        <f t="shared" si="14"/>
        <v>-1.1826322013853691E-2</v>
      </c>
      <c r="O146" s="12">
        <v>-1.3333333333333333</v>
      </c>
      <c r="P146" s="29">
        <f t="shared" si="15"/>
        <v>-1.351579658726136E-3</v>
      </c>
      <c r="Q146" s="12">
        <v>-4.666666666666667</v>
      </c>
      <c r="R146" s="23">
        <f t="shared" si="16"/>
        <v>-4.7305288055414767E-3</v>
      </c>
      <c r="S146" s="12">
        <v>-13</v>
      </c>
      <c r="T146" s="23">
        <f t="shared" si="17"/>
        <v>-1.3177901672579827E-2</v>
      </c>
      <c r="U146" s="46">
        <v>7</v>
      </c>
      <c r="V146" s="14">
        <v>-8.0000000000000002E-3</v>
      </c>
      <c r="W146" s="14">
        <v>-4.0000000000000001E-3</v>
      </c>
      <c r="X146" s="14">
        <v>-1.2E-2</v>
      </c>
      <c r="Y146" s="14">
        <v>-1.0999999999999999E-2</v>
      </c>
      <c r="Z146" s="14">
        <v>-3.0000000000000001E-3</v>
      </c>
      <c r="AA146" s="14">
        <v>-1.4E-2</v>
      </c>
      <c r="AB146" s="14">
        <v>-1.4E-2</v>
      </c>
      <c r="AC146" s="14">
        <v>-4.0000000000000001E-3</v>
      </c>
      <c r="AD146" s="14">
        <v>-1.7000000000000001E-2</v>
      </c>
      <c r="AE146" s="14">
        <v>-0.14199999999999999</v>
      </c>
      <c r="AF146" s="55" t="s">
        <v>278</v>
      </c>
      <c r="AG146" s="55" t="s">
        <v>279</v>
      </c>
      <c r="AH146" s="56">
        <v>47.249207355738747</v>
      </c>
      <c r="AI146" s="56">
        <v>52.37364620938628</v>
      </c>
    </row>
    <row r="147" spans="1:35">
      <c r="A147" s="16" t="s">
        <v>154</v>
      </c>
      <c r="B147" s="17" t="s">
        <v>157</v>
      </c>
      <c r="C147" s="18">
        <v>0.12996992983628466</v>
      </c>
      <c r="D147" s="18">
        <v>0.63782158369528896</v>
      </c>
      <c r="E147" s="18">
        <v>0.23220848646842632</v>
      </c>
      <c r="F147" s="18">
        <v>0.3640649554740702</v>
      </c>
      <c r="G147" s="18">
        <v>0.28725428027901079</v>
      </c>
      <c r="H147" s="18">
        <v>0.27330374128091312</v>
      </c>
      <c r="I147" s="25">
        <f t="shared" si="12"/>
        <v>-1.3950538998097672E-2</v>
      </c>
      <c r="J147" s="43" t="s">
        <v>32</v>
      </c>
      <c r="K147" s="21">
        <v>2993</v>
      </c>
      <c r="L147" s="21">
        <v>2863</v>
      </c>
      <c r="M147" s="13">
        <f t="shared" si="13"/>
        <v>-43.333333333333336</v>
      </c>
      <c r="N147" s="23">
        <f t="shared" si="14"/>
        <v>-1.4799635701275047E-2</v>
      </c>
      <c r="O147" s="12">
        <v>-42.333333333333336</v>
      </c>
      <c r="P147" s="23">
        <f t="shared" si="15"/>
        <v>-1.4458105646630238E-2</v>
      </c>
      <c r="Q147" s="12">
        <v>-7</v>
      </c>
      <c r="R147" s="23">
        <f t="shared" si="16"/>
        <v>-2.3907103825136613E-3</v>
      </c>
      <c r="S147" s="12">
        <v>-13.666666666666666</v>
      </c>
      <c r="T147" s="23">
        <f t="shared" si="17"/>
        <v>-4.6675774134790522E-3</v>
      </c>
      <c r="U147" s="46">
        <v>7</v>
      </c>
      <c r="V147" s="14">
        <v>-8.0000000000000002E-3</v>
      </c>
      <c r="W147" s="14">
        <v>-4.0000000000000001E-3</v>
      </c>
      <c r="X147" s="14">
        <v>-1.2E-2</v>
      </c>
      <c r="Y147" s="14">
        <v>-1.0999999999999999E-2</v>
      </c>
      <c r="Z147" s="14">
        <v>-3.0000000000000001E-3</v>
      </c>
      <c r="AA147" s="14">
        <v>-1.4E-2</v>
      </c>
      <c r="AB147" s="14">
        <v>-1.4E-2</v>
      </c>
      <c r="AC147" s="14">
        <v>-4.0000000000000001E-3</v>
      </c>
      <c r="AD147" s="14">
        <v>-1.7000000000000001E-2</v>
      </c>
      <c r="AE147" s="14">
        <v>-0.14199999999999999</v>
      </c>
      <c r="AF147" s="55" t="s">
        <v>278</v>
      </c>
      <c r="AG147" s="55" t="s">
        <v>279</v>
      </c>
      <c r="AH147" s="56">
        <v>47.249207355738747</v>
      </c>
      <c r="AI147" s="56">
        <v>52.37364620938628</v>
      </c>
    </row>
    <row r="148" spans="1:35">
      <c r="A148" s="16" t="s">
        <v>154</v>
      </c>
      <c r="B148" s="17" t="s">
        <v>158</v>
      </c>
      <c r="C148" s="18">
        <v>0.149547422274695</v>
      </c>
      <c r="D148" s="18">
        <v>0.62140889413616685</v>
      </c>
      <c r="E148" s="18">
        <v>0.22904368358913813</v>
      </c>
      <c r="F148" s="18">
        <v>0.36858771374287524</v>
      </c>
      <c r="G148" s="18">
        <v>0.31908396946564888</v>
      </c>
      <c r="H148" s="18">
        <v>0.30076335877862598</v>
      </c>
      <c r="I148" s="25">
        <f t="shared" si="12"/>
        <v>-1.8320610687022898E-2</v>
      </c>
      <c r="J148" s="43" t="s">
        <v>47</v>
      </c>
      <c r="K148" s="21">
        <v>2541</v>
      </c>
      <c r="L148" s="21">
        <v>2388</v>
      </c>
      <c r="M148" s="13">
        <f t="shared" si="13"/>
        <v>-51</v>
      </c>
      <c r="N148" s="22">
        <f t="shared" si="14"/>
        <v>-2.0693852708460133E-2</v>
      </c>
      <c r="O148" s="12">
        <v>-40.666666666666664</v>
      </c>
      <c r="P148" s="22">
        <f t="shared" si="15"/>
        <v>-1.6500980591059713E-2</v>
      </c>
      <c r="Q148" s="12">
        <v>-10.333333333333334</v>
      </c>
      <c r="R148" s="23">
        <f t="shared" si="16"/>
        <v>-4.1928721174004195E-3</v>
      </c>
      <c r="S148" s="12">
        <v>-17</v>
      </c>
      <c r="T148" s="23">
        <f t="shared" si="17"/>
        <v>-6.8979509028200443E-3</v>
      </c>
      <c r="U148" s="46">
        <v>7</v>
      </c>
      <c r="V148" s="14">
        <v>-8.0000000000000002E-3</v>
      </c>
      <c r="W148" s="14">
        <v>-4.0000000000000001E-3</v>
      </c>
      <c r="X148" s="14">
        <v>-1.2E-2</v>
      </c>
      <c r="Y148" s="14">
        <v>-1.0999999999999999E-2</v>
      </c>
      <c r="Z148" s="14">
        <v>-3.0000000000000001E-3</v>
      </c>
      <c r="AA148" s="14">
        <v>-1.4E-2</v>
      </c>
      <c r="AB148" s="14">
        <v>-1.4E-2</v>
      </c>
      <c r="AC148" s="14">
        <v>-4.0000000000000001E-3</v>
      </c>
      <c r="AD148" s="14">
        <v>-1.7000000000000001E-2</v>
      </c>
      <c r="AE148" s="14">
        <v>-0.14199999999999999</v>
      </c>
      <c r="AF148" s="55" t="s">
        <v>278</v>
      </c>
      <c r="AG148" s="55" t="s">
        <v>279</v>
      </c>
      <c r="AH148" s="56">
        <v>47.249207355738747</v>
      </c>
      <c r="AI148" s="56">
        <v>52.37364620938628</v>
      </c>
    </row>
    <row r="149" spans="1:35">
      <c r="A149" s="16" t="s">
        <v>63</v>
      </c>
      <c r="B149" s="17" t="s">
        <v>68</v>
      </c>
      <c r="C149" s="18">
        <v>0.14439834024896264</v>
      </c>
      <c r="D149" s="18">
        <v>0.61493775933609962</v>
      </c>
      <c r="E149" s="18">
        <v>0.24066390041493776</v>
      </c>
      <c r="F149" s="18">
        <v>0.39136302294197028</v>
      </c>
      <c r="G149" s="18">
        <v>0.29982964224872233</v>
      </c>
      <c r="H149" s="18">
        <v>0.26405451448040884</v>
      </c>
      <c r="I149" s="25">
        <f t="shared" si="12"/>
        <v>-3.5775127768313486E-2</v>
      </c>
      <c r="J149" s="43" t="s">
        <v>65</v>
      </c>
      <c r="K149" s="21">
        <v>1205</v>
      </c>
      <c r="L149" s="21">
        <v>1174</v>
      </c>
      <c r="M149" s="13">
        <f t="shared" si="13"/>
        <v>-10.333333333333334</v>
      </c>
      <c r="N149" s="23">
        <f t="shared" si="14"/>
        <v>-8.6871234412218019E-3</v>
      </c>
      <c r="O149" s="12">
        <v>-0.33333333333333331</v>
      </c>
      <c r="P149" s="29">
        <f t="shared" si="15"/>
        <v>-2.8022978842650974E-4</v>
      </c>
      <c r="Q149" s="12">
        <v>-2.6666666666666665</v>
      </c>
      <c r="R149" s="23">
        <f t="shared" si="16"/>
        <v>-2.2418383074120779E-3</v>
      </c>
      <c r="S149" s="12">
        <v>-14.333333333333334</v>
      </c>
      <c r="T149" s="23">
        <f t="shared" si="17"/>
        <v>-1.2049880902339919E-2</v>
      </c>
      <c r="U149" s="46">
        <v>7</v>
      </c>
      <c r="V149" s="14">
        <v>-8.0000000000000002E-3</v>
      </c>
      <c r="W149" s="14">
        <v>-4.0000000000000001E-3</v>
      </c>
      <c r="X149" s="14">
        <v>-1.2E-2</v>
      </c>
      <c r="Y149" s="14">
        <v>-1.0999999999999999E-2</v>
      </c>
      <c r="Z149" s="14">
        <v>-3.0000000000000001E-3</v>
      </c>
      <c r="AA149" s="14">
        <v>-1.4E-2</v>
      </c>
      <c r="AB149" s="14">
        <v>-1.4E-2</v>
      </c>
      <c r="AC149" s="14">
        <v>-4.0000000000000001E-3</v>
      </c>
      <c r="AD149" s="14">
        <v>-1.7000000000000001E-2</v>
      </c>
      <c r="AE149" s="14">
        <v>-0.14199999999999999</v>
      </c>
      <c r="AF149" s="55" t="s">
        <v>278</v>
      </c>
      <c r="AG149" s="55" t="s">
        <v>279</v>
      </c>
      <c r="AH149" s="56">
        <v>47.249207355738747</v>
      </c>
      <c r="AI149" s="56">
        <v>52.37364620938628</v>
      </c>
    </row>
    <row r="150" spans="1:35">
      <c r="A150" s="16" t="s">
        <v>99</v>
      </c>
      <c r="B150" s="17" t="s">
        <v>103</v>
      </c>
      <c r="C150" s="24">
        <v>0.16918032786885245</v>
      </c>
      <c r="D150" s="18">
        <v>0.6144262295081967</v>
      </c>
      <c r="E150" s="18">
        <v>0.21639344262295082</v>
      </c>
      <c r="F150" s="18">
        <v>0.35218783351120597</v>
      </c>
      <c r="G150" s="18">
        <v>0.27398989898989901</v>
      </c>
      <c r="H150" s="18">
        <v>0.3005050505050505</v>
      </c>
      <c r="I150" s="39">
        <f t="shared" si="12"/>
        <v>2.6515151515151492E-2</v>
      </c>
      <c r="J150" s="43" t="s">
        <v>47</v>
      </c>
      <c r="K150" s="21">
        <v>1525</v>
      </c>
      <c r="L150" s="21">
        <v>1500</v>
      </c>
      <c r="M150" s="13">
        <f t="shared" si="13"/>
        <v>-8.3333333333333339</v>
      </c>
      <c r="N150" s="23">
        <f t="shared" si="14"/>
        <v>-5.5096418732782371E-3</v>
      </c>
      <c r="O150" s="12">
        <v>-5.333333333333333</v>
      </c>
      <c r="P150" s="23">
        <f t="shared" si="15"/>
        <v>-3.5261707988980713E-3</v>
      </c>
      <c r="Q150" s="12">
        <v>-5</v>
      </c>
      <c r="R150" s="23">
        <f t="shared" si="16"/>
        <v>-3.3057851239669421E-3</v>
      </c>
      <c r="S150" s="12">
        <v>-8.3333333333333339</v>
      </c>
      <c r="T150" s="23">
        <f t="shared" si="17"/>
        <v>-5.5096418732782371E-3</v>
      </c>
      <c r="U150" s="46">
        <v>7</v>
      </c>
      <c r="V150" s="14">
        <v>-8.0000000000000002E-3</v>
      </c>
      <c r="W150" s="14">
        <v>-4.0000000000000001E-3</v>
      </c>
      <c r="X150" s="14">
        <v>-1.2E-2</v>
      </c>
      <c r="Y150" s="14">
        <v>-1.0999999999999999E-2</v>
      </c>
      <c r="Z150" s="14">
        <v>-3.0000000000000001E-3</v>
      </c>
      <c r="AA150" s="14">
        <v>-1.4E-2</v>
      </c>
      <c r="AB150" s="14">
        <v>-1.4E-2</v>
      </c>
      <c r="AC150" s="14">
        <v>-4.0000000000000001E-3</v>
      </c>
      <c r="AD150" s="14">
        <v>-1.7000000000000001E-2</v>
      </c>
      <c r="AE150" s="14">
        <v>-0.14199999999999999</v>
      </c>
      <c r="AF150" s="55" t="s">
        <v>278</v>
      </c>
      <c r="AG150" s="55" t="s">
        <v>279</v>
      </c>
      <c r="AH150" s="56">
        <v>47.249207355738747</v>
      </c>
      <c r="AI150" s="56">
        <v>52.37364620938628</v>
      </c>
    </row>
    <row r="151" spans="1:35">
      <c r="A151" s="16" t="s">
        <v>139</v>
      </c>
      <c r="B151" s="17" t="s">
        <v>141</v>
      </c>
      <c r="C151" s="18">
        <v>0.12784212784212784</v>
      </c>
      <c r="D151" s="18">
        <v>0.63105963105963103</v>
      </c>
      <c r="E151" s="18">
        <v>0.2410982410982411</v>
      </c>
      <c r="F151" s="18">
        <v>0.38205302515295719</v>
      </c>
      <c r="G151" s="18">
        <v>0.28080469404861691</v>
      </c>
      <c r="H151" s="18">
        <v>0.26404023470243082</v>
      </c>
      <c r="I151" s="25">
        <f t="shared" si="12"/>
        <v>-1.6764459346186089E-2</v>
      </c>
      <c r="J151" s="43" t="s">
        <v>47</v>
      </c>
      <c r="K151" s="21">
        <v>2331</v>
      </c>
      <c r="L151" s="21">
        <v>2278</v>
      </c>
      <c r="M151" s="13">
        <f t="shared" si="13"/>
        <v>-17.666666666666668</v>
      </c>
      <c r="N151" s="23">
        <f t="shared" si="14"/>
        <v>-7.6661604107904832E-3</v>
      </c>
      <c r="O151" s="12">
        <v>-8</v>
      </c>
      <c r="P151" s="23">
        <f t="shared" si="15"/>
        <v>-3.4714688652636148E-3</v>
      </c>
      <c r="Q151" s="12">
        <v>-1.3333333333333333</v>
      </c>
      <c r="R151" s="29">
        <f t="shared" si="16"/>
        <v>-5.7857814421060239E-4</v>
      </c>
      <c r="S151" s="12">
        <v>-19.666666666666668</v>
      </c>
      <c r="T151" s="23">
        <f t="shared" si="17"/>
        <v>-8.5340276271063872E-3</v>
      </c>
      <c r="U151" s="46">
        <v>7</v>
      </c>
      <c r="V151" s="14">
        <v>-8.0000000000000002E-3</v>
      </c>
      <c r="W151" s="14">
        <v>-4.0000000000000001E-3</v>
      </c>
      <c r="X151" s="14">
        <v>-1.2E-2</v>
      </c>
      <c r="Y151" s="14">
        <v>-1.0999999999999999E-2</v>
      </c>
      <c r="Z151" s="14">
        <v>-3.0000000000000001E-3</v>
      </c>
      <c r="AA151" s="14">
        <v>-1.4E-2</v>
      </c>
      <c r="AB151" s="14">
        <v>-1.4E-2</v>
      </c>
      <c r="AC151" s="14">
        <v>-4.0000000000000001E-3</v>
      </c>
      <c r="AD151" s="14">
        <v>-1.7000000000000001E-2</v>
      </c>
      <c r="AE151" s="14">
        <v>-0.14199999999999999</v>
      </c>
      <c r="AF151" s="55" t="s">
        <v>278</v>
      </c>
      <c r="AG151" s="55" t="s">
        <v>279</v>
      </c>
      <c r="AH151" s="56">
        <v>47.249207355738747</v>
      </c>
      <c r="AI151" s="56">
        <v>52.37364620938628</v>
      </c>
    </row>
    <row r="152" spans="1:35">
      <c r="A152" s="40" t="s">
        <v>237</v>
      </c>
      <c r="B152" s="17" t="s">
        <v>240</v>
      </c>
      <c r="C152" s="18">
        <v>0.13374233128834356</v>
      </c>
      <c r="D152" s="18">
        <v>0.62300613496932511</v>
      </c>
      <c r="E152" s="18">
        <v>0.2432515337423313</v>
      </c>
      <c r="F152" s="18">
        <v>0.39044805514524866</v>
      </c>
      <c r="G152" s="18">
        <v>0.26191877575044142</v>
      </c>
      <c r="H152" s="18">
        <v>0.25544437904649792</v>
      </c>
      <c r="I152" s="25">
        <f t="shared" si="12"/>
        <v>-6.474396703943508E-3</v>
      </c>
      <c r="J152" s="43" t="s">
        <v>47</v>
      </c>
      <c r="K152" s="21">
        <v>3260</v>
      </c>
      <c r="L152" s="21">
        <v>3113</v>
      </c>
      <c r="M152" s="13">
        <f t="shared" si="13"/>
        <v>-49</v>
      </c>
      <c r="N152" s="23">
        <f t="shared" si="14"/>
        <v>-1.5377373293582301E-2</v>
      </c>
      <c r="O152" s="12">
        <v>-42.333333333333336</v>
      </c>
      <c r="P152" s="23">
        <f t="shared" si="15"/>
        <v>-1.3285213661802396E-2</v>
      </c>
      <c r="Q152" s="12">
        <v>-11.333333333333334</v>
      </c>
      <c r="R152" s="23">
        <f t="shared" si="16"/>
        <v>-3.5566713740258385E-3</v>
      </c>
      <c r="S152" s="12">
        <v>-19.666666666666668</v>
      </c>
      <c r="T152" s="23">
        <f t="shared" si="17"/>
        <v>-6.1718709137507195E-3</v>
      </c>
      <c r="U152" s="46">
        <v>7</v>
      </c>
      <c r="V152" s="14">
        <v>-8.0000000000000002E-3</v>
      </c>
      <c r="W152" s="14">
        <v>-4.0000000000000001E-3</v>
      </c>
      <c r="X152" s="14">
        <v>-1.2E-2</v>
      </c>
      <c r="Y152" s="14">
        <v>-1.0999999999999999E-2</v>
      </c>
      <c r="Z152" s="14">
        <v>-3.0000000000000001E-3</v>
      </c>
      <c r="AA152" s="14">
        <v>-1.4E-2</v>
      </c>
      <c r="AB152" s="14">
        <v>-1.4E-2</v>
      </c>
      <c r="AC152" s="14">
        <v>-4.0000000000000001E-3</v>
      </c>
      <c r="AD152" s="14">
        <v>-1.7000000000000001E-2</v>
      </c>
      <c r="AE152" s="14">
        <v>-0.14199999999999999</v>
      </c>
      <c r="AF152" s="55" t="s">
        <v>278</v>
      </c>
      <c r="AG152" s="55" t="s">
        <v>279</v>
      </c>
      <c r="AH152" s="56">
        <v>47.249207355738747</v>
      </c>
      <c r="AI152" s="56">
        <v>52.37364620938628</v>
      </c>
    </row>
    <row r="153" spans="1:35">
      <c r="A153" s="40" t="s">
        <v>223</v>
      </c>
      <c r="B153" s="17" t="s">
        <v>226</v>
      </c>
      <c r="C153" s="18">
        <v>0.14500537056928034</v>
      </c>
      <c r="D153" s="19">
        <v>0.59720730397422128</v>
      </c>
      <c r="E153" s="18">
        <v>0.25778732545649841</v>
      </c>
      <c r="F153" s="18">
        <v>0.43165467625899279</v>
      </c>
      <c r="G153" s="18">
        <v>0.28930817610062892</v>
      </c>
      <c r="H153" s="18">
        <v>0.29559748427672955</v>
      </c>
      <c r="I153" s="39">
        <f t="shared" si="12"/>
        <v>6.2893081761006275E-3</v>
      </c>
      <c r="J153" s="43" t="s">
        <v>65</v>
      </c>
      <c r="K153" s="21">
        <v>931</v>
      </c>
      <c r="L153" s="21">
        <v>954</v>
      </c>
      <c r="M153" s="13">
        <f t="shared" si="13"/>
        <v>7.666666666666667</v>
      </c>
      <c r="N153" s="27">
        <f t="shared" si="14"/>
        <v>8.1343943412908928E-3</v>
      </c>
      <c r="O153" s="12">
        <v>13.333333333333334</v>
      </c>
      <c r="P153" s="27">
        <f t="shared" si="15"/>
        <v>1.4146772767462424E-2</v>
      </c>
      <c r="Q153" s="28">
        <v>2.3333333333333335</v>
      </c>
      <c r="R153" s="27">
        <f t="shared" si="16"/>
        <v>2.4756852343059241E-3</v>
      </c>
      <c r="S153" s="12">
        <v>-6.666666666666667</v>
      </c>
      <c r="T153" s="23">
        <f t="shared" si="17"/>
        <v>-7.0733863837312118E-3</v>
      </c>
      <c r="U153" s="46">
        <v>7</v>
      </c>
      <c r="V153" s="14">
        <v>-8.0000000000000002E-3</v>
      </c>
      <c r="W153" s="14">
        <v>-4.0000000000000001E-3</v>
      </c>
      <c r="X153" s="14">
        <v>-1.2E-2</v>
      </c>
      <c r="Y153" s="14">
        <v>-1.0999999999999999E-2</v>
      </c>
      <c r="Z153" s="14">
        <v>-3.0000000000000001E-3</v>
      </c>
      <c r="AA153" s="14">
        <v>-1.4E-2</v>
      </c>
      <c r="AB153" s="14">
        <v>-1.4E-2</v>
      </c>
      <c r="AC153" s="14">
        <v>-4.0000000000000001E-3</v>
      </c>
      <c r="AD153" s="14">
        <v>-1.7000000000000001E-2</v>
      </c>
      <c r="AE153" s="14">
        <v>-0.14199999999999999</v>
      </c>
      <c r="AF153" s="55" t="s">
        <v>278</v>
      </c>
      <c r="AG153" s="55" t="s">
        <v>279</v>
      </c>
      <c r="AH153" s="56">
        <v>47.249207355738747</v>
      </c>
      <c r="AI153" s="56">
        <v>52.37364620938628</v>
      </c>
    </row>
    <row r="154" spans="1:35">
      <c r="A154" s="16" t="s">
        <v>85</v>
      </c>
      <c r="B154" s="17" t="s">
        <v>88</v>
      </c>
      <c r="C154" s="18">
        <v>0.12385702410640066</v>
      </c>
      <c r="D154" s="18">
        <v>0.65419783873649207</v>
      </c>
      <c r="E154" s="18">
        <v>0.22194513715710723</v>
      </c>
      <c r="F154" s="18">
        <v>0.33926302414231257</v>
      </c>
      <c r="G154" s="18">
        <v>0.29635499207606975</v>
      </c>
      <c r="H154" s="18">
        <v>0.26307448494453251</v>
      </c>
      <c r="I154" s="25">
        <f t="shared" si="12"/>
        <v>-3.328050713153724E-2</v>
      </c>
      <c r="J154" s="43" t="s">
        <v>65</v>
      </c>
      <c r="K154" s="21">
        <v>1203</v>
      </c>
      <c r="L154" s="21">
        <v>1162</v>
      </c>
      <c r="M154" s="13">
        <f t="shared" si="13"/>
        <v>-13.666666666666666</v>
      </c>
      <c r="N154" s="23">
        <f t="shared" si="14"/>
        <v>-1.1557434813248767E-2</v>
      </c>
      <c r="O154" s="12">
        <v>-8.6666666666666661</v>
      </c>
      <c r="P154" s="23">
        <f t="shared" si="15"/>
        <v>-7.3291050035236074E-3</v>
      </c>
      <c r="Q154" s="12">
        <v>-1.6666666666666667</v>
      </c>
      <c r="R154" s="29">
        <f t="shared" si="16"/>
        <v>-1.4094432699083862E-3</v>
      </c>
      <c r="S154" s="12">
        <v>-9.6666666666666661</v>
      </c>
      <c r="T154" s="23">
        <f t="shared" si="17"/>
        <v>-8.1747709654686387E-3</v>
      </c>
      <c r="U154" s="46">
        <v>7</v>
      </c>
      <c r="V154" s="14">
        <v>-8.0000000000000002E-3</v>
      </c>
      <c r="W154" s="14">
        <v>-4.0000000000000001E-3</v>
      </c>
      <c r="X154" s="14">
        <v>-1.2E-2</v>
      </c>
      <c r="Y154" s="14">
        <v>-1.0999999999999999E-2</v>
      </c>
      <c r="Z154" s="14">
        <v>-3.0000000000000001E-3</v>
      </c>
      <c r="AA154" s="14">
        <v>-1.4E-2</v>
      </c>
      <c r="AB154" s="14">
        <v>-1.4E-2</v>
      </c>
      <c r="AC154" s="14">
        <v>-4.0000000000000001E-3</v>
      </c>
      <c r="AD154" s="14">
        <v>-1.7000000000000001E-2</v>
      </c>
      <c r="AE154" s="14">
        <v>-0.14199999999999999</v>
      </c>
      <c r="AF154" s="55" t="s">
        <v>278</v>
      </c>
      <c r="AG154" s="55" t="s">
        <v>279</v>
      </c>
      <c r="AH154" s="56">
        <v>47.249207355738747</v>
      </c>
      <c r="AI154" s="56">
        <v>52.37364620938628</v>
      </c>
    </row>
    <row r="155" spans="1:35">
      <c r="A155" s="16" t="s">
        <v>99</v>
      </c>
      <c r="B155" s="17" t="s">
        <v>105</v>
      </c>
      <c r="C155" s="24">
        <v>0.16903914590747332</v>
      </c>
      <c r="D155" s="18">
        <v>0.60320284697508897</v>
      </c>
      <c r="E155" s="18">
        <v>0.22775800711743771</v>
      </c>
      <c r="F155" s="18">
        <v>0.3775811209439528</v>
      </c>
      <c r="G155" s="18">
        <v>0.30594405594405594</v>
      </c>
      <c r="H155" s="18">
        <v>0.30332167832167833</v>
      </c>
      <c r="I155" s="25">
        <f t="shared" si="12"/>
        <v>-2.622377622377603E-3</v>
      </c>
      <c r="J155" s="43" t="s">
        <v>65</v>
      </c>
      <c r="K155" s="21">
        <v>2248</v>
      </c>
      <c r="L155" s="21">
        <v>2126</v>
      </c>
      <c r="M155" s="13">
        <f t="shared" si="13"/>
        <v>-40.666666666666664</v>
      </c>
      <c r="N155" s="23">
        <f t="shared" si="14"/>
        <v>-1.8594726413656455E-2</v>
      </c>
      <c r="O155" s="12">
        <v>-23.666666666666668</v>
      </c>
      <c r="P155" s="23">
        <f t="shared" si="15"/>
        <v>-1.0821521109586953E-2</v>
      </c>
      <c r="Q155" s="12">
        <v>-10.666666666666666</v>
      </c>
      <c r="R155" s="23">
        <f t="shared" si="16"/>
        <v>-4.8773052888279227E-3</v>
      </c>
      <c r="S155" s="12">
        <v>-24.333333333333332</v>
      </c>
      <c r="T155" s="23">
        <f t="shared" si="17"/>
        <v>-1.1126352690138697E-2</v>
      </c>
      <c r="U155" s="46">
        <v>7</v>
      </c>
      <c r="V155" s="14">
        <v>-8.0000000000000002E-3</v>
      </c>
      <c r="W155" s="14">
        <v>-4.0000000000000001E-3</v>
      </c>
      <c r="X155" s="14">
        <v>-1.2E-2</v>
      </c>
      <c r="Y155" s="14">
        <v>-1.0999999999999999E-2</v>
      </c>
      <c r="Z155" s="14">
        <v>-3.0000000000000001E-3</v>
      </c>
      <c r="AA155" s="14">
        <v>-1.4E-2</v>
      </c>
      <c r="AB155" s="14">
        <v>-1.4E-2</v>
      </c>
      <c r="AC155" s="14">
        <v>-4.0000000000000001E-3</v>
      </c>
      <c r="AD155" s="14">
        <v>-1.7000000000000001E-2</v>
      </c>
      <c r="AE155" s="14">
        <v>-0.14199999999999999</v>
      </c>
      <c r="AF155" s="55" t="s">
        <v>278</v>
      </c>
      <c r="AG155" s="55" t="s">
        <v>279</v>
      </c>
      <c r="AH155" s="56">
        <v>47.249207355738747</v>
      </c>
      <c r="AI155" s="56">
        <v>52.37364620938628</v>
      </c>
    </row>
    <row r="156" spans="1:35">
      <c r="A156" s="16" t="s">
        <v>63</v>
      </c>
      <c r="B156" s="17" t="s">
        <v>74</v>
      </c>
      <c r="C156" s="24">
        <v>0.16365366317792579</v>
      </c>
      <c r="D156" s="19">
        <v>0.5994291151284491</v>
      </c>
      <c r="E156" s="18">
        <v>0.23691722169362511</v>
      </c>
      <c r="F156" s="18">
        <v>0.39523809523809522</v>
      </c>
      <c r="G156" s="18">
        <v>0.28468468468468466</v>
      </c>
      <c r="H156" s="18">
        <v>0.27747747747747747</v>
      </c>
      <c r="I156" s="25">
        <f t="shared" si="12"/>
        <v>-7.2072072072071891E-3</v>
      </c>
      <c r="J156" s="43" t="s">
        <v>32</v>
      </c>
      <c r="K156" s="21">
        <v>1051</v>
      </c>
      <c r="L156" s="21">
        <v>998</v>
      </c>
      <c r="M156" s="13">
        <f t="shared" si="13"/>
        <v>-17.666666666666668</v>
      </c>
      <c r="N156" s="23">
        <f t="shared" si="14"/>
        <v>-1.7244184154872298E-2</v>
      </c>
      <c r="O156" s="12">
        <v>-5</v>
      </c>
      <c r="P156" s="23">
        <f t="shared" si="15"/>
        <v>-4.880429477794046E-3</v>
      </c>
      <c r="Q156" s="12">
        <v>-0.33333333333333331</v>
      </c>
      <c r="R156" s="29">
        <f t="shared" si="16"/>
        <v>-3.253619651862697E-4</v>
      </c>
      <c r="S156" s="12">
        <v>-10</v>
      </c>
      <c r="T156" s="23">
        <f t="shared" si="17"/>
        <v>-9.760858955588092E-3</v>
      </c>
      <c r="U156" s="46">
        <v>7</v>
      </c>
      <c r="V156" s="14">
        <v>-8.0000000000000002E-3</v>
      </c>
      <c r="W156" s="14">
        <v>-4.0000000000000001E-3</v>
      </c>
      <c r="X156" s="14">
        <v>-1.2E-2</v>
      </c>
      <c r="Y156" s="14">
        <v>-1.0999999999999999E-2</v>
      </c>
      <c r="Z156" s="14">
        <v>-3.0000000000000001E-3</v>
      </c>
      <c r="AA156" s="14">
        <v>-1.4E-2</v>
      </c>
      <c r="AB156" s="14">
        <v>-1.4E-2</v>
      </c>
      <c r="AC156" s="14">
        <v>-4.0000000000000001E-3</v>
      </c>
      <c r="AD156" s="14">
        <v>-1.7000000000000001E-2</v>
      </c>
      <c r="AE156" s="14">
        <v>-0.14199999999999999</v>
      </c>
      <c r="AF156" s="55" t="s">
        <v>278</v>
      </c>
      <c r="AG156" s="55" t="s">
        <v>279</v>
      </c>
      <c r="AH156" s="56">
        <v>47.249207355738747</v>
      </c>
      <c r="AI156" s="56">
        <v>52.37364620938628</v>
      </c>
    </row>
    <row r="157" spans="1:35">
      <c r="A157" s="40" t="s">
        <v>237</v>
      </c>
      <c r="B157" s="17" t="s">
        <v>241</v>
      </c>
      <c r="C157" s="18">
        <v>0.14403600900225055</v>
      </c>
      <c r="D157" s="18">
        <v>0.62640660165041262</v>
      </c>
      <c r="E157" s="18">
        <v>0.22955738934733683</v>
      </c>
      <c r="F157" s="18">
        <v>0.3664670658682635</v>
      </c>
      <c r="G157" s="18">
        <v>0.28201219512195119</v>
      </c>
      <c r="H157" s="18">
        <v>0.26676829268292684</v>
      </c>
      <c r="I157" s="25">
        <f t="shared" si="12"/>
        <v>-1.5243902439024348E-2</v>
      </c>
      <c r="J157" s="43" t="s">
        <v>47</v>
      </c>
      <c r="K157" s="21">
        <v>1333</v>
      </c>
      <c r="L157" s="21">
        <v>1307</v>
      </c>
      <c r="M157" s="13">
        <f t="shared" si="13"/>
        <v>-8.6666666666666661</v>
      </c>
      <c r="N157" s="23">
        <f t="shared" si="14"/>
        <v>-6.5656565656565654E-3</v>
      </c>
      <c r="O157" s="12">
        <v>-1.3333333333333333</v>
      </c>
      <c r="P157" s="29">
        <f t="shared" si="15"/>
        <v>-1.0101010101010101E-3</v>
      </c>
      <c r="Q157" s="12">
        <v>-0.66666666666666663</v>
      </c>
      <c r="R157" s="29">
        <f t="shared" si="16"/>
        <v>-5.0505050505050505E-4</v>
      </c>
      <c r="S157" s="12">
        <v>-11.666666666666666</v>
      </c>
      <c r="T157" s="23">
        <f t="shared" si="17"/>
        <v>-8.8383838383838381E-3</v>
      </c>
      <c r="U157" s="46">
        <v>7</v>
      </c>
      <c r="V157" s="14">
        <v>-8.0000000000000002E-3</v>
      </c>
      <c r="W157" s="14">
        <v>-4.0000000000000001E-3</v>
      </c>
      <c r="X157" s="14">
        <v>-1.2E-2</v>
      </c>
      <c r="Y157" s="14">
        <v>-1.0999999999999999E-2</v>
      </c>
      <c r="Z157" s="14">
        <v>-3.0000000000000001E-3</v>
      </c>
      <c r="AA157" s="14">
        <v>-1.4E-2</v>
      </c>
      <c r="AB157" s="14">
        <v>-1.4E-2</v>
      </c>
      <c r="AC157" s="14">
        <v>-4.0000000000000001E-3</v>
      </c>
      <c r="AD157" s="14">
        <v>-1.7000000000000001E-2</v>
      </c>
      <c r="AE157" s="14">
        <v>-0.14199999999999999</v>
      </c>
      <c r="AF157" s="55" t="s">
        <v>278</v>
      </c>
      <c r="AG157" s="55" t="s">
        <v>279</v>
      </c>
      <c r="AH157" s="56">
        <v>47.249207355738747</v>
      </c>
      <c r="AI157" s="56">
        <v>52.37364620938628</v>
      </c>
    </row>
    <row r="158" spans="1:35">
      <c r="A158" s="16" t="s">
        <v>154</v>
      </c>
      <c r="B158" s="17" t="s">
        <v>160</v>
      </c>
      <c r="C158" s="24">
        <v>0.16088631984585741</v>
      </c>
      <c r="D158" s="18">
        <v>0.62138728323699421</v>
      </c>
      <c r="E158" s="18">
        <v>0.21772639691714837</v>
      </c>
      <c r="F158" s="18">
        <v>0.35038759689922483</v>
      </c>
      <c r="G158" s="18">
        <v>0.26506024096385544</v>
      </c>
      <c r="H158" s="18">
        <v>0.28714859437751006</v>
      </c>
      <c r="I158" s="39">
        <f t="shared" si="12"/>
        <v>2.2088353413654616E-2</v>
      </c>
      <c r="J158" s="43" t="s">
        <v>47</v>
      </c>
      <c r="K158" s="21">
        <v>1038</v>
      </c>
      <c r="L158" s="21">
        <v>1008</v>
      </c>
      <c r="M158" s="13">
        <f t="shared" si="13"/>
        <v>-10</v>
      </c>
      <c r="N158" s="23">
        <f t="shared" si="14"/>
        <v>-9.7751710654936461E-3</v>
      </c>
      <c r="O158" s="12">
        <v>-14</v>
      </c>
      <c r="P158" s="23">
        <f t="shared" si="15"/>
        <v>-1.3685239491691105E-2</v>
      </c>
      <c r="Q158" s="12">
        <v>-1</v>
      </c>
      <c r="R158" s="29">
        <f t="shared" si="16"/>
        <v>-9.7751710654936461E-4</v>
      </c>
      <c r="S158" s="12">
        <v>-7.333333333333333</v>
      </c>
      <c r="T158" s="23">
        <f t="shared" si="17"/>
        <v>-7.1684587813620072E-3</v>
      </c>
      <c r="U158" s="46">
        <v>7</v>
      </c>
      <c r="V158" s="14">
        <v>-8.0000000000000002E-3</v>
      </c>
      <c r="W158" s="14">
        <v>-4.0000000000000001E-3</v>
      </c>
      <c r="X158" s="14">
        <v>-1.2E-2</v>
      </c>
      <c r="Y158" s="14">
        <v>-1.0999999999999999E-2</v>
      </c>
      <c r="Z158" s="14">
        <v>-3.0000000000000001E-3</v>
      </c>
      <c r="AA158" s="14">
        <v>-1.4E-2</v>
      </c>
      <c r="AB158" s="14">
        <v>-1.4E-2</v>
      </c>
      <c r="AC158" s="14">
        <v>-4.0000000000000001E-3</v>
      </c>
      <c r="AD158" s="14">
        <v>-1.7000000000000001E-2</v>
      </c>
      <c r="AE158" s="14">
        <v>-0.14199999999999999</v>
      </c>
      <c r="AF158" s="55" t="s">
        <v>278</v>
      </c>
      <c r="AG158" s="55" t="s">
        <v>279</v>
      </c>
      <c r="AH158" s="56">
        <v>47.249207355738747</v>
      </c>
      <c r="AI158" s="56">
        <v>52.37364620938628</v>
      </c>
    </row>
    <row r="159" spans="1:35">
      <c r="A159" s="16" t="s">
        <v>112</v>
      </c>
      <c r="B159" s="17" t="s">
        <v>115</v>
      </c>
      <c r="C159" s="19">
        <v>9.7731239092495634E-2</v>
      </c>
      <c r="D159" s="18">
        <v>0.65270506108202442</v>
      </c>
      <c r="E159" s="18">
        <v>0.24956369982547993</v>
      </c>
      <c r="F159" s="18">
        <v>0.38235294117647056</v>
      </c>
      <c r="G159" s="18">
        <v>0.27807486631016043</v>
      </c>
      <c r="H159" s="18">
        <v>0.23885918003565063</v>
      </c>
      <c r="I159" s="25">
        <f t="shared" si="12"/>
        <v>-3.9215686274509803E-2</v>
      </c>
      <c r="J159" s="43" t="s">
        <v>65</v>
      </c>
      <c r="K159" s="21">
        <v>1146</v>
      </c>
      <c r="L159" s="21">
        <v>1121</v>
      </c>
      <c r="M159" s="13">
        <f t="shared" si="13"/>
        <v>-8.3333333333333339</v>
      </c>
      <c r="N159" s="23">
        <f t="shared" si="14"/>
        <v>-7.3518600205852089E-3</v>
      </c>
      <c r="O159" s="12">
        <v>1.6666666666666667</v>
      </c>
      <c r="P159" s="27">
        <f t="shared" si="15"/>
        <v>1.4703720041170417E-3</v>
      </c>
      <c r="Q159" s="12">
        <v>-1</v>
      </c>
      <c r="R159" s="29">
        <f t="shared" si="16"/>
        <v>-8.8222320247022495E-4</v>
      </c>
      <c r="S159" s="12">
        <v>-14.666666666666666</v>
      </c>
      <c r="T159" s="23">
        <f t="shared" si="17"/>
        <v>-1.2939273636229966E-2</v>
      </c>
      <c r="U159" s="46">
        <v>7</v>
      </c>
      <c r="V159" s="14">
        <v>-8.0000000000000002E-3</v>
      </c>
      <c r="W159" s="14">
        <v>-4.0000000000000001E-3</v>
      </c>
      <c r="X159" s="14">
        <v>-1.2E-2</v>
      </c>
      <c r="Y159" s="14">
        <v>-1.0999999999999999E-2</v>
      </c>
      <c r="Z159" s="14">
        <v>-3.0000000000000001E-3</v>
      </c>
      <c r="AA159" s="14">
        <v>-1.4E-2</v>
      </c>
      <c r="AB159" s="14">
        <v>-1.4E-2</v>
      </c>
      <c r="AC159" s="14">
        <v>-4.0000000000000001E-3</v>
      </c>
      <c r="AD159" s="14">
        <v>-1.7000000000000001E-2</v>
      </c>
      <c r="AE159" s="14">
        <v>-0.14199999999999999</v>
      </c>
      <c r="AF159" s="55" t="s">
        <v>278</v>
      </c>
      <c r="AG159" s="55" t="s">
        <v>279</v>
      </c>
      <c r="AH159" s="56">
        <v>47.249207355738747</v>
      </c>
      <c r="AI159" s="56">
        <v>52.37364620938628</v>
      </c>
    </row>
    <row r="160" spans="1:35">
      <c r="A160" s="16" t="s">
        <v>123</v>
      </c>
      <c r="B160" s="17" t="s">
        <v>126</v>
      </c>
      <c r="C160" s="18">
        <v>0.14781859931113661</v>
      </c>
      <c r="D160" s="18">
        <v>0.63203214695752008</v>
      </c>
      <c r="E160" s="18">
        <v>0.22014925373134328</v>
      </c>
      <c r="F160" s="18">
        <v>0.34831970935513168</v>
      </c>
      <c r="G160" s="18">
        <v>0.29800629590766003</v>
      </c>
      <c r="H160" s="18">
        <v>0.27282266526757609</v>
      </c>
      <c r="I160" s="25">
        <f t="shared" si="12"/>
        <v>-2.5183630640083943E-2</v>
      </c>
      <c r="J160" s="43" t="s">
        <v>32</v>
      </c>
      <c r="K160" s="21">
        <v>3484</v>
      </c>
      <c r="L160" s="21">
        <v>3224</v>
      </c>
      <c r="M160" s="13">
        <f t="shared" si="13"/>
        <v>-86.666666666666671</v>
      </c>
      <c r="N160" s="22">
        <f t="shared" si="14"/>
        <v>-2.5839793281653749E-2</v>
      </c>
      <c r="O160" s="12">
        <v>-59.333333333333336</v>
      </c>
      <c r="P160" s="22">
        <f t="shared" si="15"/>
        <v>-1.7690320015901411E-2</v>
      </c>
      <c r="Q160" s="12">
        <v>-17</v>
      </c>
      <c r="R160" s="22">
        <f t="shared" si="16"/>
        <v>-5.0685748360166961E-3</v>
      </c>
      <c r="S160" s="12">
        <v>-23.333333333333332</v>
      </c>
      <c r="T160" s="23">
        <f t="shared" si="17"/>
        <v>-6.9568674219837008E-3</v>
      </c>
      <c r="U160" s="46">
        <v>7</v>
      </c>
      <c r="V160" s="14">
        <v>-8.0000000000000002E-3</v>
      </c>
      <c r="W160" s="14">
        <v>-4.0000000000000001E-3</v>
      </c>
      <c r="X160" s="14">
        <v>-1.2E-2</v>
      </c>
      <c r="Y160" s="14">
        <v>-1.0999999999999999E-2</v>
      </c>
      <c r="Z160" s="14">
        <v>-3.0000000000000001E-3</v>
      </c>
      <c r="AA160" s="14">
        <v>-1.4E-2</v>
      </c>
      <c r="AB160" s="14">
        <v>-1.4E-2</v>
      </c>
      <c r="AC160" s="14">
        <v>-4.0000000000000001E-3</v>
      </c>
      <c r="AD160" s="14">
        <v>-1.7000000000000001E-2</v>
      </c>
      <c r="AE160" s="14">
        <v>-0.14199999999999999</v>
      </c>
      <c r="AF160" s="55" t="s">
        <v>278</v>
      </c>
      <c r="AG160" s="55" t="s">
        <v>279</v>
      </c>
      <c r="AH160" s="56">
        <v>47.249207355738747</v>
      </c>
      <c r="AI160" s="56">
        <v>52.37364620938628</v>
      </c>
    </row>
    <row r="161" spans="1:35" ht="15" customHeight="1">
      <c r="A161" s="16" t="s">
        <v>139</v>
      </c>
      <c r="B161" s="17" t="s">
        <v>142</v>
      </c>
      <c r="C161" s="18">
        <v>0.14090019569471623</v>
      </c>
      <c r="D161" s="18">
        <v>0.61350293542074363</v>
      </c>
      <c r="E161" s="18">
        <v>0.2455968688845401</v>
      </c>
      <c r="F161" s="18">
        <v>0.40031897926634769</v>
      </c>
      <c r="G161" s="18">
        <v>0.26574803149606302</v>
      </c>
      <c r="H161" s="18">
        <v>0.25787401574803148</v>
      </c>
      <c r="I161" s="25">
        <f t="shared" si="12"/>
        <v>-7.8740157480315376E-3</v>
      </c>
      <c r="J161" s="43" t="s">
        <v>65</v>
      </c>
      <c r="K161" s="21">
        <v>1022</v>
      </c>
      <c r="L161" s="21">
        <v>1001</v>
      </c>
      <c r="M161" s="13">
        <f t="shared" si="13"/>
        <v>-7</v>
      </c>
      <c r="N161" s="23">
        <f t="shared" si="14"/>
        <v>-6.920415224913495E-3</v>
      </c>
      <c r="O161" s="12">
        <v>17</v>
      </c>
      <c r="P161" s="27">
        <f t="shared" si="15"/>
        <v>1.680672268907563E-2</v>
      </c>
      <c r="Q161" s="12">
        <v>-2</v>
      </c>
      <c r="R161" s="23">
        <f t="shared" si="16"/>
        <v>-1.9772614928324269E-3</v>
      </c>
      <c r="S161" s="12">
        <v>-12.666666666666666</v>
      </c>
      <c r="T161" s="23">
        <f t="shared" si="17"/>
        <v>-1.2522656121272038E-2</v>
      </c>
      <c r="U161" s="46">
        <v>7</v>
      </c>
      <c r="V161" s="14">
        <v>-8.0000000000000002E-3</v>
      </c>
      <c r="W161" s="14">
        <v>-4.0000000000000001E-3</v>
      </c>
      <c r="X161" s="14">
        <v>-1.2E-2</v>
      </c>
      <c r="Y161" s="14">
        <v>-1.0999999999999999E-2</v>
      </c>
      <c r="Z161" s="14">
        <v>-3.0000000000000001E-3</v>
      </c>
      <c r="AA161" s="14">
        <v>-1.4E-2</v>
      </c>
      <c r="AB161" s="14">
        <v>-1.4E-2</v>
      </c>
      <c r="AC161" s="14">
        <v>-4.0000000000000001E-3</v>
      </c>
      <c r="AD161" s="14">
        <v>-1.7000000000000001E-2</v>
      </c>
      <c r="AE161" s="14">
        <v>-0.14199999999999999</v>
      </c>
      <c r="AF161" s="55" t="s">
        <v>278</v>
      </c>
      <c r="AG161" s="55" t="s">
        <v>279</v>
      </c>
      <c r="AH161" s="56">
        <v>47.249207355738747</v>
      </c>
      <c r="AI161" s="56">
        <v>52.37364620938628</v>
      </c>
    </row>
    <row r="162" spans="1:35" ht="15" customHeight="1">
      <c r="A162" s="40" t="s">
        <v>237</v>
      </c>
      <c r="B162" s="17" t="s">
        <v>243</v>
      </c>
      <c r="C162" s="24">
        <v>0.17202797202797201</v>
      </c>
      <c r="D162" s="18">
        <v>0.61678321678321679</v>
      </c>
      <c r="E162" s="18">
        <v>0.21118881118881119</v>
      </c>
      <c r="F162" s="18">
        <v>0.34240362811791381</v>
      </c>
      <c r="G162" s="18">
        <v>0.28488372093023256</v>
      </c>
      <c r="H162" s="18">
        <v>0.27034883720930231</v>
      </c>
      <c r="I162" s="25">
        <f t="shared" si="12"/>
        <v>-1.4534883720930258E-2</v>
      </c>
      <c r="J162" s="43" t="s">
        <v>47</v>
      </c>
      <c r="K162" s="21">
        <v>715</v>
      </c>
      <c r="L162" s="21">
        <v>665</v>
      </c>
      <c r="M162" s="13">
        <f t="shared" si="13"/>
        <v>-16.666666666666668</v>
      </c>
      <c r="N162" s="22">
        <f t="shared" si="14"/>
        <v>-2.415458937198068E-2</v>
      </c>
      <c r="O162" s="12">
        <v>-10</v>
      </c>
      <c r="P162" s="23">
        <f t="shared" si="15"/>
        <v>-1.4492753623188406E-2</v>
      </c>
      <c r="Q162" s="12">
        <v>0.33333333333333331</v>
      </c>
      <c r="R162" s="29">
        <f t="shared" si="16"/>
        <v>4.8309178743961351E-4</v>
      </c>
      <c r="S162" s="12">
        <v>-9</v>
      </c>
      <c r="T162" s="23">
        <f t="shared" si="17"/>
        <v>-1.3043478260869565E-2</v>
      </c>
      <c r="U162" s="46">
        <v>7</v>
      </c>
      <c r="V162" s="14">
        <v>-8.0000000000000002E-3</v>
      </c>
      <c r="W162" s="14">
        <v>-4.0000000000000001E-3</v>
      </c>
      <c r="X162" s="14">
        <v>-1.2E-2</v>
      </c>
      <c r="Y162" s="14">
        <v>-1.0999999999999999E-2</v>
      </c>
      <c r="Z162" s="14">
        <v>-3.0000000000000001E-3</v>
      </c>
      <c r="AA162" s="14">
        <v>-1.4E-2</v>
      </c>
      <c r="AB162" s="14">
        <v>-1.4E-2</v>
      </c>
      <c r="AC162" s="14">
        <v>-4.0000000000000001E-3</v>
      </c>
      <c r="AD162" s="14">
        <v>-1.7000000000000001E-2</v>
      </c>
      <c r="AE162" s="14">
        <v>-0.14199999999999999</v>
      </c>
      <c r="AF162" s="55" t="s">
        <v>278</v>
      </c>
      <c r="AG162" s="55" t="s">
        <v>279</v>
      </c>
      <c r="AH162" s="56">
        <v>47.249207355738747</v>
      </c>
      <c r="AI162" s="56">
        <v>52.37364620938628</v>
      </c>
    </row>
    <row r="163" spans="1:35" ht="15" customHeight="1">
      <c r="A163" s="16" t="s">
        <v>57</v>
      </c>
      <c r="B163" s="17" t="s">
        <v>59</v>
      </c>
      <c r="C163" s="18">
        <v>0.1427255985267035</v>
      </c>
      <c r="D163" s="18">
        <v>0.64088397790055252</v>
      </c>
      <c r="E163" s="18">
        <v>0.21639042357274402</v>
      </c>
      <c r="F163" s="18">
        <v>0.33764367816091956</v>
      </c>
      <c r="G163" s="18">
        <v>0.26829268292682928</v>
      </c>
      <c r="H163" s="18">
        <v>0.24202626641651032</v>
      </c>
      <c r="I163" s="25">
        <f t="shared" si="12"/>
        <v>-2.6266416510318968E-2</v>
      </c>
      <c r="J163" s="43" t="s">
        <v>47</v>
      </c>
      <c r="K163" s="21">
        <v>1086</v>
      </c>
      <c r="L163" s="38">
        <v>1150</v>
      </c>
      <c r="M163" s="13">
        <f t="shared" si="13"/>
        <v>21.333333333333332</v>
      </c>
      <c r="N163" s="27">
        <f t="shared" si="14"/>
        <v>1.908169350029815E-2</v>
      </c>
      <c r="O163" s="28">
        <v>24.666666666666668</v>
      </c>
      <c r="P163" s="27">
        <f t="shared" si="15"/>
        <v>2.2063208109719738E-2</v>
      </c>
      <c r="Q163" s="12">
        <v>-1.6666666666666667</v>
      </c>
      <c r="R163" s="29">
        <f t="shared" si="16"/>
        <v>-1.4907573047107932E-3</v>
      </c>
      <c r="S163" s="12">
        <v>-10</v>
      </c>
      <c r="T163" s="23">
        <f t="shared" si="17"/>
        <v>-8.9445438282647581E-3</v>
      </c>
      <c r="U163" s="46">
        <v>7</v>
      </c>
      <c r="V163" s="14">
        <v>-8.0000000000000002E-3</v>
      </c>
      <c r="W163" s="14">
        <v>-4.0000000000000001E-3</v>
      </c>
      <c r="X163" s="14">
        <v>-1.2E-2</v>
      </c>
      <c r="Y163" s="14">
        <v>-1.0999999999999999E-2</v>
      </c>
      <c r="Z163" s="14">
        <v>-3.0000000000000001E-3</v>
      </c>
      <c r="AA163" s="14">
        <v>-1.4E-2</v>
      </c>
      <c r="AB163" s="14">
        <v>-1.4E-2</v>
      </c>
      <c r="AC163" s="14">
        <v>-4.0000000000000001E-3</v>
      </c>
      <c r="AD163" s="14">
        <v>-1.7000000000000001E-2</v>
      </c>
      <c r="AE163" s="14">
        <v>-0.14199999999999999</v>
      </c>
      <c r="AF163" s="55" t="s">
        <v>278</v>
      </c>
      <c r="AG163" s="55" t="s">
        <v>279</v>
      </c>
      <c r="AH163" s="56">
        <v>47.249207355738747</v>
      </c>
      <c r="AI163" s="56">
        <v>52.37364620938628</v>
      </c>
    </row>
    <row r="164" spans="1:35" ht="15" customHeight="1">
      <c r="A164" s="40" t="s">
        <v>185</v>
      </c>
      <c r="B164" s="17" t="s">
        <v>189</v>
      </c>
      <c r="C164" s="18">
        <v>0.13721185510428102</v>
      </c>
      <c r="D164" s="18">
        <v>0.61800219538968171</v>
      </c>
      <c r="E164" s="18">
        <v>0.24478594950603733</v>
      </c>
      <c r="F164" s="18">
        <v>0.39609236234458262</v>
      </c>
      <c r="G164" s="18">
        <v>0.27559912854030499</v>
      </c>
      <c r="H164" s="18">
        <v>0.27559912854030499</v>
      </c>
      <c r="I164" s="39">
        <f t="shared" si="12"/>
        <v>0</v>
      </c>
      <c r="J164" s="43" t="s">
        <v>47</v>
      </c>
      <c r="K164" s="21">
        <v>1822</v>
      </c>
      <c r="L164" s="21">
        <v>1810</v>
      </c>
      <c r="M164" s="13">
        <f t="shared" si="13"/>
        <v>-4</v>
      </c>
      <c r="N164" s="29">
        <f t="shared" si="14"/>
        <v>-2.2026431718061676E-3</v>
      </c>
      <c r="O164" s="12">
        <v>-1</v>
      </c>
      <c r="P164" s="29">
        <f t="shared" si="15"/>
        <v>-5.506607929515419E-4</v>
      </c>
      <c r="Q164" s="12">
        <v>-2.6666666666666665</v>
      </c>
      <c r="R164" s="29">
        <f t="shared" si="16"/>
        <v>-1.4684287812041115E-3</v>
      </c>
      <c r="S164" s="12">
        <v>-13.333333333333334</v>
      </c>
      <c r="T164" s="23">
        <f t="shared" si="17"/>
        <v>-7.3421439060205587E-3</v>
      </c>
      <c r="U164" s="46">
        <v>7</v>
      </c>
      <c r="V164" s="14">
        <v>-8.0000000000000002E-3</v>
      </c>
      <c r="W164" s="14">
        <v>-4.0000000000000001E-3</v>
      </c>
      <c r="X164" s="14">
        <v>-1.2E-2</v>
      </c>
      <c r="Y164" s="14">
        <v>-1.0999999999999999E-2</v>
      </c>
      <c r="Z164" s="14">
        <v>-3.0000000000000001E-3</v>
      </c>
      <c r="AA164" s="14">
        <v>-1.4E-2</v>
      </c>
      <c r="AB164" s="14">
        <v>-1.4E-2</v>
      </c>
      <c r="AC164" s="14">
        <v>-4.0000000000000001E-3</v>
      </c>
      <c r="AD164" s="14">
        <v>-1.7000000000000001E-2</v>
      </c>
      <c r="AE164" s="14">
        <v>-0.14199999999999999</v>
      </c>
      <c r="AF164" s="55" t="s">
        <v>278</v>
      </c>
      <c r="AG164" s="55" t="s">
        <v>279</v>
      </c>
      <c r="AH164" s="56">
        <v>47.249207355738747</v>
      </c>
      <c r="AI164" s="56">
        <v>52.37364620938628</v>
      </c>
    </row>
    <row r="165" spans="1:35" ht="15" customHeight="1">
      <c r="A165" s="16" t="s">
        <v>112</v>
      </c>
      <c r="B165" s="17" t="s">
        <v>116</v>
      </c>
      <c r="C165" s="18">
        <v>0.13912671232876711</v>
      </c>
      <c r="D165" s="18">
        <v>0.61986301369863017</v>
      </c>
      <c r="E165" s="18">
        <v>0.24101027397260275</v>
      </c>
      <c r="F165" s="18">
        <v>0.38881215469613262</v>
      </c>
      <c r="G165" s="18">
        <v>0.30420445177246497</v>
      </c>
      <c r="H165" s="18">
        <v>0.26628194558944768</v>
      </c>
      <c r="I165" s="25">
        <f t="shared" si="12"/>
        <v>-3.792250618301729E-2</v>
      </c>
      <c r="J165" s="43" t="s">
        <v>47</v>
      </c>
      <c r="K165" s="21">
        <v>2336</v>
      </c>
      <c r="L165" s="21">
        <v>2195</v>
      </c>
      <c r="M165" s="13">
        <f t="shared" si="13"/>
        <v>-47</v>
      </c>
      <c r="N165" s="22">
        <f t="shared" si="14"/>
        <v>-2.0745972191569189E-2</v>
      </c>
      <c r="O165" s="12">
        <v>-28.333333333333332</v>
      </c>
      <c r="P165" s="23">
        <f t="shared" si="15"/>
        <v>-1.2506437136761568E-2</v>
      </c>
      <c r="Q165" s="12">
        <v>-6.333333333333333</v>
      </c>
      <c r="R165" s="23">
        <f t="shared" si="16"/>
        <v>-2.7955565364525857E-3</v>
      </c>
      <c r="S165" s="12">
        <v>-23.333333333333332</v>
      </c>
      <c r="T165" s="23">
        <f t="shared" si="17"/>
        <v>-1.0299418818509527E-2</v>
      </c>
      <c r="U165" s="46">
        <v>7</v>
      </c>
      <c r="V165" s="14">
        <v>-8.0000000000000002E-3</v>
      </c>
      <c r="W165" s="14">
        <v>-4.0000000000000001E-3</v>
      </c>
      <c r="X165" s="14">
        <v>-1.2E-2</v>
      </c>
      <c r="Y165" s="14">
        <v>-1.0999999999999999E-2</v>
      </c>
      <c r="Z165" s="14">
        <v>-3.0000000000000001E-3</v>
      </c>
      <c r="AA165" s="14">
        <v>-1.4E-2</v>
      </c>
      <c r="AB165" s="14">
        <v>-1.4E-2</v>
      </c>
      <c r="AC165" s="14">
        <v>-4.0000000000000001E-3</v>
      </c>
      <c r="AD165" s="14">
        <v>-1.7000000000000001E-2</v>
      </c>
      <c r="AE165" s="14">
        <v>-0.14199999999999999</v>
      </c>
      <c r="AF165" s="55" t="s">
        <v>278</v>
      </c>
      <c r="AG165" s="55" t="s">
        <v>279</v>
      </c>
      <c r="AH165" s="56">
        <v>47.249207355738747</v>
      </c>
      <c r="AI165" s="56">
        <v>52.37364620938628</v>
      </c>
    </row>
    <row r="166" spans="1:35" ht="15" customHeight="1">
      <c r="A166" s="16" t="s">
        <v>63</v>
      </c>
      <c r="B166" s="17" t="s">
        <v>76</v>
      </c>
      <c r="C166" s="18">
        <v>0.1235</v>
      </c>
      <c r="D166" s="18">
        <v>0.65059999999999996</v>
      </c>
      <c r="E166" s="18">
        <v>0.22600000000000001</v>
      </c>
      <c r="F166" s="18">
        <v>0.34739999999999999</v>
      </c>
      <c r="G166" s="18">
        <v>0.29420000000000002</v>
      </c>
      <c r="H166" s="18">
        <v>0.26050000000000001</v>
      </c>
      <c r="I166" s="25">
        <f t="shared" si="12"/>
        <v>-3.3700000000000008E-2</v>
      </c>
      <c r="J166" s="44" t="s">
        <v>65</v>
      </c>
      <c r="K166" s="21">
        <v>3248</v>
      </c>
      <c r="L166" s="21">
        <v>2941</v>
      </c>
      <c r="M166" s="13">
        <f t="shared" si="13"/>
        <v>-102.33333333333333</v>
      </c>
      <c r="N166" s="22">
        <f t="shared" si="14"/>
        <v>-3.3069424247320511E-2</v>
      </c>
      <c r="O166" s="12">
        <v>-70</v>
      </c>
      <c r="P166" s="22">
        <f t="shared" si="15"/>
        <v>-2.2620778801098723E-2</v>
      </c>
      <c r="Q166" s="12">
        <v>-2.3333333333333335</v>
      </c>
      <c r="R166" s="29">
        <f t="shared" si="16"/>
        <v>-7.5402596003662416E-4</v>
      </c>
      <c r="S166" s="12">
        <v>-35.666666666666664</v>
      </c>
      <c r="T166" s="23">
        <f t="shared" si="17"/>
        <v>-1.1525825389131253E-2</v>
      </c>
      <c r="U166" s="46">
        <v>7</v>
      </c>
      <c r="V166" s="14">
        <v>-8.0000000000000002E-3</v>
      </c>
      <c r="W166" s="14">
        <v>-4.0000000000000001E-3</v>
      </c>
      <c r="X166" s="14">
        <v>-1.2E-2</v>
      </c>
      <c r="Y166" s="14">
        <v>-1.0999999999999999E-2</v>
      </c>
      <c r="Z166" s="14">
        <v>-3.0000000000000001E-3</v>
      </c>
      <c r="AA166" s="14">
        <v>-1.4E-2</v>
      </c>
      <c r="AB166" s="14">
        <v>-1.4E-2</v>
      </c>
      <c r="AC166" s="14">
        <v>-4.0000000000000001E-3</v>
      </c>
      <c r="AD166" s="14">
        <v>-1.7000000000000001E-2</v>
      </c>
      <c r="AE166" s="14">
        <v>-0.14199999999999999</v>
      </c>
      <c r="AF166" s="55" t="s">
        <v>278</v>
      </c>
      <c r="AG166" s="55" t="s">
        <v>279</v>
      </c>
      <c r="AH166" s="56">
        <v>47.249207355738747</v>
      </c>
      <c r="AI166" s="56">
        <v>52.37364620938628</v>
      </c>
    </row>
    <row r="167" spans="1:35" ht="15" customHeight="1">
      <c r="A167" s="16" t="s">
        <v>112</v>
      </c>
      <c r="B167" s="17" t="s">
        <v>118</v>
      </c>
      <c r="C167" s="18">
        <v>0.11713933415536375</v>
      </c>
      <c r="D167" s="18">
        <v>0.63131935881627621</v>
      </c>
      <c r="E167" s="18">
        <v>0.25154130702836003</v>
      </c>
      <c r="F167" s="18">
        <v>0.3984375</v>
      </c>
      <c r="G167" s="19">
        <v>0.25542168674698795</v>
      </c>
      <c r="H167" s="18">
        <v>0.24819277108433735</v>
      </c>
      <c r="I167" s="25">
        <f t="shared" si="12"/>
        <v>-7.2289156626506035E-3</v>
      </c>
      <c r="J167" s="43" t="s">
        <v>65</v>
      </c>
      <c r="K167" s="21">
        <v>811</v>
      </c>
      <c r="L167" s="21">
        <v>756</v>
      </c>
      <c r="M167" s="13">
        <f t="shared" si="13"/>
        <v>-18.333333333333332</v>
      </c>
      <c r="N167" s="22">
        <f t="shared" si="14"/>
        <v>-2.3399276749627738E-2</v>
      </c>
      <c r="O167" s="12">
        <v>-11.333333333333334</v>
      </c>
      <c r="P167" s="23">
        <f t="shared" si="15"/>
        <v>-1.4465007445224422E-2</v>
      </c>
      <c r="Q167" s="12">
        <v>-1.6666666666666667</v>
      </c>
      <c r="R167" s="23">
        <f t="shared" si="16"/>
        <v>-2.1272069772388853E-3</v>
      </c>
      <c r="S167" s="12">
        <v>-8.3333333333333339</v>
      </c>
      <c r="T167" s="23">
        <f t="shared" si="17"/>
        <v>-1.0636034886194428E-2</v>
      </c>
      <c r="U167" s="46">
        <v>7</v>
      </c>
      <c r="V167" s="14">
        <v>-8.0000000000000002E-3</v>
      </c>
      <c r="W167" s="14">
        <v>-4.0000000000000001E-3</v>
      </c>
      <c r="X167" s="14">
        <v>-1.2E-2</v>
      </c>
      <c r="Y167" s="14">
        <v>-1.0999999999999999E-2</v>
      </c>
      <c r="Z167" s="14">
        <v>-3.0000000000000001E-3</v>
      </c>
      <c r="AA167" s="14">
        <v>-1.4E-2</v>
      </c>
      <c r="AB167" s="14">
        <v>-1.4E-2</v>
      </c>
      <c r="AC167" s="14">
        <v>-4.0000000000000001E-3</v>
      </c>
      <c r="AD167" s="14">
        <v>-1.7000000000000001E-2</v>
      </c>
      <c r="AE167" s="14">
        <v>-0.14199999999999999</v>
      </c>
      <c r="AF167" s="55" t="s">
        <v>278</v>
      </c>
      <c r="AG167" s="55" t="s">
        <v>279</v>
      </c>
      <c r="AH167" s="56">
        <v>47.249207355738747</v>
      </c>
      <c r="AI167" s="56">
        <v>52.37364620938628</v>
      </c>
    </row>
    <row r="168" spans="1:35" ht="15" customHeight="1">
      <c r="A168" s="16" t="s">
        <v>85</v>
      </c>
      <c r="B168" s="17" t="s">
        <v>89</v>
      </c>
      <c r="C168" s="18">
        <v>0.11705202312138728</v>
      </c>
      <c r="D168" s="18">
        <v>0.6502890173410405</v>
      </c>
      <c r="E168" s="18">
        <v>0.23265895953757226</v>
      </c>
      <c r="F168" s="18">
        <v>0.35777777777777775</v>
      </c>
      <c r="G168" s="18">
        <v>0.28163265306122448</v>
      </c>
      <c r="H168" s="18">
        <v>0.25986394557823128</v>
      </c>
      <c r="I168" s="25">
        <f t="shared" si="12"/>
        <v>-2.1768707482993199E-2</v>
      </c>
      <c r="J168" s="43" t="s">
        <v>32</v>
      </c>
      <c r="K168" s="21">
        <v>1384</v>
      </c>
      <c r="L168" s="21">
        <v>1320</v>
      </c>
      <c r="M168" s="13">
        <f t="shared" si="13"/>
        <v>-21.333333333333332</v>
      </c>
      <c r="N168" s="23">
        <f t="shared" si="14"/>
        <v>-1.5779092702169626E-2</v>
      </c>
      <c r="O168" s="12">
        <v>-9.3333333333333339</v>
      </c>
      <c r="P168" s="23">
        <f t="shared" si="15"/>
        <v>-6.9033530571992116E-3</v>
      </c>
      <c r="Q168" s="12">
        <v>-1</v>
      </c>
      <c r="R168" s="29">
        <f t="shared" si="16"/>
        <v>-7.3964497041420117E-4</v>
      </c>
      <c r="S168" s="12">
        <v>-12.666666666666666</v>
      </c>
      <c r="T168" s="23">
        <f t="shared" si="17"/>
        <v>-9.3688362919132143E-3</v>
      </c>
      <c r="U168" s="46">
        <v>7</v>
      </c>
      <c r="V168" s="14">
        <v>-8.0000000000000002E-3</v>
      </c>
      <c r="W168" s="14">
        <v>-4.0000000000000001E-3</v>
      </c>
      <c r="X168" s="14">
        <v>-1.2E-2</v>
      </c>
      <c r="Y168" s="14">
        <v>-1.0999999999999999E-2</v>
      </c>
      <c r="Z168" s="14">
        <v>-3.0000000000000001E-3</v>
      </c>
      <c r="AA168" s="14">
        <v>-1.4E-2</v>
      </c>
      <c r="AB168" s="14">
        <v>-1.4E-2</v>
      </c>
      <c r="AC168" s="14">
        <v>-4.0000000000000001E-3</v>
      </c>
      <c r="AD168" s="14">
        <v>-1.7000000000000001E-2</v>
      </c>
      <c r="AE168" s="14">
        <v>-0.14199999999999999</v>
      </c>
      <c r="AF168" s="55" t="s">
        <v>278</v>
      </c>
      <c r="AG168" s="55" t="s">
        <v>279</v>
      </c>
      <c r="AH168" s="56">
        <v>47.249207355738747</v>
      </c>
      <c r="AI168" s="56">
        <v>52.37364620938628</v>
      </c>
    </row>
    <row r="169" spans="1:35" ht="15" customHeight="1">
      <c r="A169" s="40" t="s">
        <v>250</v>
      </c>
      <c r="B169" s="17" t="s">
        <v>256</v>
      </c>
      <c r="C169" s="18">
        <v>0.1295215869311552</v>
      </c>
      <c r="D169" s="18">
        <v>0.64877479579929986</v>
      </c>
      <c r="E169" s="18">
        <v>0.22170361726954493</v>
      </c>
      <c r="F169" s="18">
        <v>0.34172661870503596</v>
      </c>
      <c r="G169" s="18">
        <v>0.31455399061032863</v>
      </c>
      <c r="H169" s="18">
        <v>0.29107981220657275</v>
      </c>
      <c r="I169" s="25">
        <f t="shared" si="12"/>
        <v>-2.3474178403755874E-2</v>
      </c>
      <c r="J169" s="43" t="s">
        <v>65</v>
      </c>
      <c r="K169" s="21">
        <v>857</v>
      </c>
      <c r="L169" s="21">
        <v>808</v>
      </c>
      <c r="M169" s="13">
        <f t="shared" si="13"/>
        <v>-16.333333333333332</v>
      </c>
      <c r="N169" s="23">
        <f t="shared" si="14"/>
        <v>-1.9619619619619617E-2</v>
      </c>
      <c r="O169" s="12">
        <v>-3</v>
      </c>
      <c r="P169" s="23">
        <f t="shared" si="15"/>
        <v>-3.6036036036036037E-3</v>
      </c>
      <c r="Q169" s="12">
        <v>-0.66666666666666663</v>
      </c>
      <c r="R169" s="29">
        <f t="shared" si="16"/>
        <v>-8.0080080080080073E-4</v>
      </c>
      <c r="S169" s="12">
        <v>-14.666666666666666</v>
      </c>
      <c r="T169" s="22">
        <f t="shared" si="17"/>
        <v>-1.7617617617617615E-2</v>
      </c>
      <c r="U169" s="46">
        <v>7</v>
      </c>
      <c r="V169" s="14">
        <v>-8.0000000000000002E-3</v>
      </c>
      <c r="W169" s="14">
        <v>-4.0000000000000001E-3</v>
      </c>
      <c r="X169" s="14">
        <v>-1.2E-2</v>
      </c>
      <c r="Y169" s="14">
        <v>-1.0999999999999999E-2</v>
      </c>
      <c r="Z169" s="14">
        <v>-3.0000000000000001E-3</v>
      </c>
      <c r="AA169" s="14">
        <v>-1.4E-2</v>
      </c>
      <c r="AB169" s="14">
        <v>-1.4E-2</v>
      </c>
      <c r="AC169" s="14">
        <v>-4.0000000000000001E-3</v>
      </c>
      <c r="AD169" s="14">
        <v>-1.7000000000000001E-2</v>
      </c>
      <c r="AE169" s="14">
        <v>-0.14199999999999999</v>
      </c>
      <c r="AF169" s="55" t="s">
        <v>278</v>
      </c>
      <c r="AG169" s="55" t="s">
        <v>279</v>
      </c>
      <c r="AH169" s="56">
        <v>47.249207355738747</v>
      </c>
      <c r="AI169" s="56">
        <v>52.37364620938628</v>
      </c>
    </row>
    <row r="170" spans="1:35" ht="15" customHeight="1">
      <c r="A170" s="16" t="s">
        <v>63</v>
      </c>
      <c r="B170" s="17" t="s">
        <v>77</v>
      </c>
      <c r="C170" s="24">
        <v>0.17188540972684876</v>
      </c>
      <c r="D170" s="18">
        <v>0.61692205196535643</v>
      </c>
      <c r="E170" s="18">
        <v>0.2111925383077948</v>
      </c>
      <c r="F170" s="18">
        <v>0.34233261339092874</v>
      </c>
      <c r="G170" s="18">
        <v>0.31313131313131315</v>
      </c>
      <c r="H170" s="18">
        <v>0.30681818181818182</v>
      </c>
      <c r="I170" s="25">
        <f t="shared" si="12"/>
        <v>-6.313131313131326E-3</v>
      </c>
      <c r="J170" s="43" t="s">
        <v>47</v>
      </c>
      <c r="K170" s="21">
        <v>1501</v>
      </c>
      <c r="L170" s="21">
        <v>1523</v>
      </c>
      <c r="M170" s="13">
        <f t="shared" si="13"/>
        <v>7.333333333333333</v>
      </c>
      <c r="N170" s="27">
        <f t="shared" si="14"/>
        <v>4.8500881834215165E-3</v>
      </c>
      <c r="O170" s="12">
        <v>12.333333333333334</v>
      </c>
      <c r="P170" s="27">
        <f t="shared" si="15"/>
        <v>8.1569664902998232E-3</v>
      </c>
      <c r="Q170" s="12">
        <v>-1</v>
      </c>
      <c r="R170" s="29">
        <f t="shared" si="16"/>
        <v>-6.6137566137566134E-4</v>
      </c>
      <c r="S170" s="12">
        <v>-7.666666666666667</v>
      </c>
      <c r="T170" s="23">
        <f t="shared" si="17"/>
        <v>-5.0705467372134045E-3</v>
      </c>
      <c r="U170" s="46">
        <v>7</v>
      </c>
      <c r="V170" s="14">
        <v>-8.0000000000000002E-3</v>
      </c>
      <c r="W170" s="14">
        <v>-4.0000000000000001E-3</v>
      </c>
      <c r="X170" s="14">
        <v>-1.2E-2</v>
      </c>
      <c r="Y170" s="14">
        <v>-1.0999999999999999E-2</v>
      </c>
      <c r="Z170" s="14">
        <v>-3.0000000000000001E-3</v>
      </c>
      <c r="AA170" s="14">
        <v>-1.4E-2</v>
      </c>
      <c r="AB170" s="14">
        <v>-1.4E-2</v>
      </c>
      <c r="AC170" s="14">
        <v>-4.0000000000000001E-3</v>
      </c>
      <c r="AD170" s="14">
        <v>-1.7000000000000001E-2</v>
      </c>
      <c r="AE170" s="14">
        <v>-0.14199999999999999</v>
      </c>
      <c r="AF170" s="55" t="s">
        <v>278</v>
      </c>
      <c r="AG170" s="55" t="s">
        <v>279</v>
      </c>
      <c r="AH170" s="56">
        <v>47.249207355738747</v>
      </c>
      <c r="AI170" s="56">
        <v>52.37364620938628</v>
      </c>
    </row>
    <row r="171" spans="1:35" ht="15" customHeight="1">
      <c r="A171" s="16" t="s">
        <v>63</v>
      </c>
      <c r="B171" s="17" t="s">
        <v>79</v>
      </c>
      <c r="C171" s="18">
        <v>0.11822480902146235</v>
      </c>
      <c r="D171" s="18">
        <v>0.64132411786104038</v>
      </c>
      <c r="E171" s="18">
        <v>0.24045107311749728</v>
      </c>
      <c r="F171" s="18">
        <v>0.37492909812819059</v>
      </c>
      <c r="G171" s="19">
        <v>0.24413793103448275</v>
      </c>
      <c r="H171" s="19">
        <v>0.21862068965517242</v>
      </c>
      <c r="I171" s="25">
        <f t="shared" si="12"/>
        <v>-2.5517241379310329E-2</v>
      </c>
      <c r="J171" s="43" t="s">
        <v>32</v>
      </c>
      <c r="K171" s="21">
        <v>2749</v>
      </c>
      <c r="L171" s="21">
        <v>2630</v>
      </c>
      <c r="M171" s="13">
        <f t="shared" si="13"/>
        <v>-39.666666666666664</v>
      </c>
      <c r="N171" s="23">
        <f t="shared" si="14"/>
        <v>-1.4748714135217202E-2</v>
      </c>
      <c r="O171" s="12">
        <v>-10.333333333333334</v>
      </c>
      <c r="P171" s="23">
        <f t="shared" si="15"/>
        <v>-3.8421020016112042E-3</v>
      </c>
      <c r="Q171" s="28">
        <v>10.666666666666666</v>
      </c>
      <c r="R171" s="27">
        <f t="shared" si="16"/>
        <v>3.9660407758567266E-3</v>
      </c>
      <c r="S171" s="12">
        <v>-29</v>
      </c>
      <c r="T171" s="23">
        <f t="shared" si="17"/>
        <v>-1.0782673359360477E-2</v>
      </c>
      <c r="U171" s="46">
        <v>7</v>
      </c>
      <c r="V171" s="14">
        <v>-8.0000000000000002E-3</v>
      </c>
      <c r="W171" s="14">
        <v>-4.0000000000000001E-3</v>
      </c>
      <c r="X171" s="14">
        <v>-1.2E-2</v>
      </c>
      <c r="Y171" s="14">
        <v>-1.0999999999999999E-2</v>
      </c>
      <c r="Z171" s="14">
        <v>-3.0000000000000001E-3</v>
      </c>
      <c r="AA171" s="14">
        <v>-1.4E-2</v>
      </c>
      <c r="AB171" s="14">
        <v>-1.4E-2</v>
      </c>
      <c r="AC171" s="14">
        <v>-4.0000000000000001E-3</v>
      </c>
      <c r="AD171" s="14">
        <v>-1.7000000000000001E-2</v>
      </c>
      <c r="AE171" s="14">
        <v>-0.14199999999999999</v>
      </c>
      <c r="AF171" s="55" t="s">
        <v>278</v>
      </c>
      <c r="AG171" s="55" t="s">
        <v>279</v>
      </c>
      <c r="AH171" s="56">
        <v>47.249207355738747</v>
      </c>
      <c r="AI171" s="56">
        <v>52.37364620938628</v>
      </c>
    </row>
    <row r="172" spans="1:35" ht="15" customHeight="1">
      <c r="A172" s="16" t="s">
        <v>112</v>
      </c>
      <c r="B172" s="17" t="s">
        <v>119</v>
      </c>
      <c r="C172" s="18">
        <v>0.10526315789473684</v>
      </c>
      <c r="D172" s="24">
        <v>0.67994310099573263</v>
      </c>
      <c r="E172" s="18">
        <v>0.21479374110953059</v>
      </c>
      <c r="F172" s="18">
        <v>0.31589958158995818</v>
      </c>
      <c r="G172" s="18">
        <v>0.27485380116959063</v>
      </c>
      <c r="H172" s="18">
        <v>0.23976608187134502</v>
      </c>
      <c r="I172" s="25">
        <f t="shared" si="12"/>
        <v>-3.5087719298245612E-2</v>
      </c>
      <c r="J172" s="43" t="s">
        <v>65</v>
      </c>
      <c r="K172" s="21">
        <v>703</v>
      </c>
      <c r="L172" s="21">
        <v>707</v>
      </c>
      <c r="M172" s="13">
        <f t="shared" si="13"/>
        <v>1.3333333333333333</v>
      </c>
      <c r="N172" s="27">
        <f t="shared" si="14"/>
        <v>1.8912529550827422E-3</v>
      </c>
      <c r="O172" s="12">
        <v>6</v>
      </c>
      <c r="P172" s="27">
        <f t="shared" si="15"/>
        <v>8.5106382978723406E-3</v>
      </c>
      <c r="Q172" s="12">
        <v>-0.66666666666666663</v>
      </c>
      <c r="R172" s="29">
        <f t="shared" si="16"/>
        <v>-9.4562647754137111E-4</v>
      </c>
      <c r="S172" s="12">
        <v>-6.333333333333333</v>
      </c>
      <c r="T172" s="23">
        <f t="shared" si="17"/>
        <v>-8.9834515366430251E-3</v>
      </c>
      <c r="U172" s="46">
        <v>7</v>
      </c>
      <c r="V172" s="14">
        <v>-8.0000000000000002E-3</v>
      </c>
      <c r="W172" s="14">
        <v>-4.0000000000000001E-3</v>
      </c>
      <c r="X172" s="14">
        <v>-1.2E-2</v>
      </c>
      <c r="Y172" s="14">
        <v>-1.0999999999999999E-2</v>
      </c>
      <c r="Z172" s="14">
        <v>-3.0000000000000001E-3</v>
      </c>
      <c r="AA172" s="14">
        <v>-1.4E-2</v>
      </c>
      <c r="AB172" s="14">
        <v>-1.4E-2</v>
      </c>
      <c r="AC172" s="14">
        <v>-4.0000000000000001E-3</v>
      </c>
      <c r="AD172" s="14">
        <v>-1.7000000000000001E-2</v>
      </c>
      <c r="AE172" s="14">
        <v>-0.14199999999999999</v>
      </c>
      <c r="AF172" s="55" t="s">
        <v>278</v>
      </c>
      <c r="AG172" s="55" t="s">
        <v>279</v>
      </c>
      <c r="AH172" s="56">
        <v>47.249207355738747</v>
      </c>
      <c r="AI172" s="56">
        <v>52.37364620938628</v>
      </c>
    </row>
    <row r="173" spans="1:35" ht="15" customHeight="1">
      <c r="A173" s="16" t="s">
        <v>139</v>
      </c>
      <c r="B173" s="17" t="s">
        <v>146</v>
      </c>
      <c r="C173" s="18">
        <v>0.13559322033898305</v>
      </c>
      <c r="D173" s="18">
        <v>0.61723163841807904</v>
      </c>
      <c r="E173" s="18">
        <v>0.24717514124293785</v>
      </c>
      <c r="F173" s="18">
        <v>0.40045766590389015</v>
      </c>
      <c r="G173" s="18">
        <v>0.2853185595567867</v>
      </c>
      <c r="H173" s="18">
        <v>0.26869806094182824</v>
      </c>
      <c r="I173" s="25">
        <f t="shared" si="12"/>
        <v>-1.6620498614958457E-2</v>
      </c>
      <c r="J173" s="43" t="s">
        <v>65</v>
      </c>
      <c r="K173" s="21">
        <v>708</v>
      </c>
      <c r="L173" s="21">
        <v>682</v>
      </c>
      <c r="M173" s="13">
        <f t="shared" si="13"/>
        <v>-8.6666666666666661</v>
      </c>
      <c r="N173" s="23">
        <f t="shared" si="14"/>
        <v>-1.2470023980815348E-2</v>
      </c>
      <c r="O173" s="12">
        <v>-3.6666666666666665</v>
      </c>
      <c r="P173" s="23">
        <f t="shared" si="15"/>
        <v>-5.2757793764988004E-3</v>
      </c>
      <c r="Q173" s="28">
        <v>3.6666666666666665</v>
      </c>
      <c r="R173" s="27">
        <f t="shared" si="16"/>
        <v>5.2757793764988004E-3</v>
      </c>
      <c r="S173" s="12">
        <v>-10.333333333333334</v>
      </c>
      <c r="T173" s="23">
        <f t="shared" si="17"/>
        <v>-1.4868105515587531E-2</v>
      </c>
      <c r="U173" s="46">
        <v>7</v>
      </c>
      <c r="V173" s="14">
        <v>-8.0000000000000002E-3</v>
      </c>
      <c r="W173" s="14">
        <v>-4.0000000000000001E-3</v>
      </c>
      <c r="X173" s="14">
        <v>-1.2E-2</v>
      </c>
      <c r="Y173" s="14">
        <v>-1.0999999999999999E-2</v>
      </c>
      <c r="Z173" s="14">
        <v>-3.0000000000000001E-3</v>
      </c>
      <c r="AA173" s="14">
        <v>-1.4E-2</v>
      </c>
      <c r="AB173" s="14">
        <v>-1.4E-2</v>
      </c>
      <c r="AC173" s="14">
        <v>-4.0000000000000001E-3</v>
      </c>
      <c r="AD173" s="14">
        <v>-1.7000000000000001E-2</v>
      </c>
      <c r="AE173" s="14">
        <v>-0.14199999999999999</v>
      </c>
      <c r="AF173" s="55" t="s">
        <v>278</v>
      </c>
      <c r="AG173" s="55" t="s">
        <v>279</v>
      </c>
      <c r="AH173" s="56">
        <v>47.249207355738747</v>
      </c>
      <c r="AI173" s="56">
        <v>52.37364620938628</v>
      </c>
    </row>
    <row r="174" spans="1:35" ht="15" customHeight="1">
      <c r="A174" s="40" t="s">
        <v>185</v>
      </c>
      <c r="B174" s="17" t="s">
        <v>193</v>
      </c>
      <c r="C174" s="18">
        <v>0.11170528817587641</v>
      </c>
      <c r="D174" s="18">
        <v>0.6381461675579323</v>
      </c>
      <c r="E174" s="18">
        <v>0.25014854426619132</v>
      </c>
      <c r="F174" s="18">
        <v>0.39199255121042831</v>
      </c>
      <c r="G174" s="18">
        <v>0.30184331797235026</v>
      </c>
      <c r="H174" s="18">
        <v>0.24308755760368664</v>
      </c>
      <c r="I174" s="20">
        <f t="shared" si="12"/>
        <v>-5.8755760368663618E-2</v>
      </c>
      <c r="J174" s="43" t="s">
        <v>47</v>
      </c>
      <c r="K174" s="21">
        <v>1683</v>
      </c>
      <c r="L174" s="21">
        <v>1712</v>
      </c>
      <c r="M174" s="13">
        <f t="shared" si="13"/>
        <v>9.6666666666666661</v>
      </c>
      <c r="N174" s="27">
        <f t="shared" si="14"/>
        <v>5.6946489936180655E-3</v>
      </c>
      <c r="O174" s="12">
        <v>11.666666666666666</v>
      </c>
      <c r="P174" s="27">
        <f t="shared" si="15"/>
        <v>6.8728522336769758E-3</v>
      </c>
      <c r="Q174" s="28">
        <v>0.66666666666666663</v>
      </c>
      <c r="R174" s="29">
        <f t="shared" si="16"/>
        <v>3.9273441335297001E-4</v>
      </c>
      <c r="S174" s="12">
        <v>-9</v>
      </c>
      <c r="T174" s="23">
        <f t="shared" si="17"/>
        <v>-5.301914580265096E-3</v>
      </c>
      <c r="U174" s="46">
        <v>7</v>
      </c>
      <c r="V174" s="14">
        <v>-8.0000000000000002E-3</v>
      </c>
      <c r="W174" s="14">
        <v>-4.0000000000000001E-3</v>
      </c>
      <c r="X174" s="14">
        <v>-1.2E-2</v>
      </c>
      <c r="Y174" s="14">
        <v>-1.0999999999999999E-2</v>
      </c>
      <c r="Z174" s="14">
        <v>-3.0000000000000001E-3</v>
      </c>
      <c r="AA174" s="14">
        <v>-1.4E-2</v>
      </c>
      <c r="AB174" s="14">
        <v>-1.4E-2</v>
      </c>
      <c r="AC174" s="14">
        <v>-4.0000000000000001E-3</v>
      </c>
      <c r="AD174" s="14">
        <v>-1.7000000000000001E-2</v>
      </c>
      <c r="AE174" s="14">
        <v>-0.14199999999999999</v>
      </c>
      <c r="AF174" s="55" t="s">
        <v>278</v>
      </c>
      <c r="AG174" s="55" t="s">
        <v>279</v>
      </c>
      <c r="AH174" s="56">
        <v>47.249207355738747</v>
      </c>
      <c r="AI174" s="56">
        <v>52.37364620938628</v>
      </c>
    </row>
    <row r="175" spans="1:35" ht="15" customHeight="1">
      <c r="A175" s="40" t="s">
        <v>223</v>
      </c>
      <c r="B175" s="17" t="s">
        <v>227</v>
      </c>
      <c r="C175" s="18">
        <v>0.13964559640306798</v>
      </c>
      <c r="D175" s="18">
        <v>0.64057127743983078</v>
      </c>
      <c r="E175" s="18">
        <v>0.2197831261571013</v>
      </c>
      <c r="F175" s="18">
        <v>0.34310487200660611</v>
      </c>
      <c r="G175" s="18">
        <v>0.32336821126058796</v>
      </c>
      <c r="H175" s="18">
        <v>0.28201295465869458</v>
      </c>
      <c r="I175" s="30">
        <f t="shared" si="12"/>
        <v>-4.1355256601893375E-2</v>
      </c>
      <c r="J175" s="43" t="s">
        <v>32</v>
      </c>
      <c r="K175" s="21">
        <v>3781</v>
      </c>
      <c r="L175" s="21">
        <v>3727</v>
      </c>
      <c r="M175" s="13">
        <f t="shared" si="13"/>
        <v>-18</v>
      </c>
      <c r="N175" s="23">
        <f t="shared" si="14"/>
        <v>-4.7948854555141182E-3</v>
      </c>
      <c r="O175" s="12">
        <v>-3.6666666666666665</v>
      </c>
      <c r="P175" s="29">
        <f t="shared" si="15"/>
        <v>-9.7673592612324629E-4</v>
      </c>
      <c r="Q175" s="12">
        <v>-9</v>
      </c>
      <c r="R175" s="23">
        <f t="shared" si="16"/>
        <v>-2.3974427277570591E-3</v>
      </c>
      <c r="S175" s="12">
        <v>-16.666666666666668</v>
      </c>
      <c r="T175" s="23">
        <f t="shared" si="17"/>
        <v>-4.4397087551056652E-3</v>
      </c>
      <c r="U175" s="46">
        <v>7</v>
      </c>
      <c r="V175" s="14">
        <v>-8.0000000000000002E-3</v>
      </c>
      <c r="W175" s="14">
        <v>-4.0000000000000001E-3</v>
      </c>
      <c r="X175" s="14">
        <v>-1.2E-2</v>
      </c>
      <c r="Y175" s="14">
        <v>-1.0999999999999999E-2</v>
      </c>
      <c r="Z175" s="14">
        <v>-3.0000000000000001E-3</v>
      </c>
      <c r="AA175" s="14">
        <v>-1.4E-2</v>
      </c>
      <c r="AB175" s="14">
        <v>-1.4E-2</v>
      </c>
      <c r="AC175" s="14">
        <v>-4.0000000000000001E-3</v>
      </c>
      <c r="AD175" s="14">
        <v>-1.7000000000000001E-2</v>
      </c>
      <c r="AE175" s="14">
        <v>-0.14199999999999999</v>
      </c>
      <c r="AF175" s="55" t="s">
        <v>278</v>
      </c>
      <c r="AG175" s="55" t="s">
        <v>279</v>
      </c>
      <c r="AH175" s="56">
        <v>47.249207355738747</v>
      </c>
      <c r="AI175" s="56">
        <v>52.37364620938628</v>
      </c>
    </row>
    <row r="176" spans="1:35" ht="15" customHeight="1">
      <c r="A176" s="16" t="s">
        <v>85</v>
      </c>
      <c r="B176" s="17" t="s">
        <v>90</v>
      </c>
      <c r="C176" s="24">
        <v>0.15527426160337554</v>
      </c>
      <c r="D176" s="18">
        <v>0.63544303797468349</v>
      </c>
      <c r="E176" s="18">
        <v>0.20928270042194091</v>
      </c>
      <c r="F176" s="18">
        <v>0.3293492695883134</v>
      </c>
      <c r="G176" s="18">
        <v>0.29144851657940662</v>
      </c>
      <c r="H176" s="18">
        <v>0.28621291448516578</v>
      </c>
      <c r="I176" s="25">
        <f t="shared" si="12"/>
        <v>-5.2356020942408432E-3</v>
      </c>
      <c r="J176" s="43" t="s">
        <v>47</v>
      </c>
      <c r="K176" s="21">
        <v>1185</v>
      </c>
      <c r="L176" s="21">
        <v>1153</v>
      </c>
      <c r="M176" s="13">
        <f t="shared" si="13"/>
        <v>-10.666666666666666</v>
      </c>
      <c r="N176" s="23">
        <f t="shared" si="14"/>
        <v>-9.1246079270031356E-3</v>
      </c>
      <c r="O176" s="12">
        <v>-9.6666666666666661</v>
      </c>
      <c r="P176" s="23">
        <f t="shared" si="15"/>
        <v>-8.2691759338465922E-3</v>
      </c>
      <c r="Q176" s="12">
        <v>-4</v>
      </c>
      <c r="R176" s="23">
        <f t="shared" si="16"/>
        <v>-3.4217279726261761E-3</v>
      </c>
      <c r="S176" s="12">
        <v>-8</v>
      </c>
      <c r="T176" s="23">
        <f t="shared" si="17"/>
        <v>-6.8434559452523521E-3</v>
      </c>
      <c r="U176" s="46">
        <v>7</v>
      </c>
      <c r="V176" s="14">
        <v>-8.0000000000000002E-3</v>
      </c>
      <c r="W176" s="14">
        <v>-4.0000000000000001E-3</v>
      </c>
      <c r="X176" s="14">
        <v>-1.2E-2</v>
      </c>
      <c r="Y176" s="14">
        <v>-1.0999999999999999E-2</v>
      </c>
      <c r="Z176" s="14">
        <v>-3.0000000000000001E-3</v>
      </c>
      <c r="AA176" s="14">
        <v>-1.4E-2</v>
      </c>
      <c r="AB176" s="14">
        <v>-1.4E-2</v>
      </c>
      <c r="AC176" s="14">
        <v>-4.0000000000000001E-3</v>
      </c>
      <c r="AD176" s="14">
        <v>-1.7000000000000001E-2</v>
      </c>
      <c r="AE176" s="14">
        <v>-0.14199999999999999</v>
      </c>
      <c r="AF176" s="55" t="s">
        <v>278</v>
      </c>
      <c r="AG176" s="55" t="s">
        <v>279</v>
      </c>
      <c r="AH176" s="56">
        <v>47.249207355738747</v>
      </c>
      <c r="AI176" s="56">
        <v>52.37364620938628</v>
      </c>
    </row>
    <row r="177" spans="1:35">
      <c r="A177" s="16" t="s">
        <v>85</v>
      </c>
      <c r="B177" s="17" t="s">
        <v>91</v>
      </c>
      <c r="C177" s="18">
        <v>0.13553113553113552</v>
      </c>
      <c r="D177" s="18">
        <v>0.62637362637362637</v>
      </c>
      <c r="E177" s="18">
        <v>0.23809523809523808</v>
      </c>
      <c r="F177" s="18">
        <v>0.38011695906432746</v>
      </c>
      <c r="G177" s="18">
        <v>0.2981132075471698</v>
      </c>
      <c r="H177" s="18">
        <v>0.25660377358490566</v>
      </c>
      <c r="I177" s="30">
        <f t="shared" si="12"/>
        <v>-4.1509433962264142E-2</v>
      </c>
      <c r="J177" s="43" t="s">
        <v>47</v>
      </c>
      <c r="K177" s="21">
        <v>1092</v>
      </c>
      <c r="L177" s="21">
        <v>1040</v>
      </c>
      <c r="M177" s="13">
        <f t="shared" si="13"/>
        <v>-17.333333333333332</v>
      </c>
      <c r="N177" s="23">
        <f t="shared" si="14"/>
        <v>-1.6260162601626015E-2</v>
      </c>
      <c r="O177" s="12">
        <v>-15.666666666666666</v>
      </c>
      <c r="P177" s="23">
        <f t="shared" si="15"/>
        <v>-1.4696685428392744E-2</v>
      </c>
      <c r="Q177" s="12">
        <v>-2.6666666666666665</v>
      </c>
      <c r="R177" s="23">
        <f t="shared" si="16"/>
        <v>-2.5015634771732333E-3</v>
      </c>
      <c r="S177" s="12">
        <v>-7.666666666666667</v>
      </c>
      <c r="T177" s="23">
        <f t="shared" si="17"/>
        <v>-7.1919949968730461E-3</v>
      </c>
      <c r="U177" s="46">
        <v>7</v>
      </c>
      <c r="V177" s="14">
        <v>-8.0000000000000002E-3</v>
      </c>
      <c r="W177" s="14">
        <v>-4.0000000000000001E-3</v>
      </c>
      <c r="X177" s="14">
        <v>-1.2E-2</v>
      </c>
      <c r="Y177" s="14">
        <v>-1.0999999999999999E-2</v>
      </c>
      <c r="Z177" s="14">
        <v>-3.0000000000000001E-3</v>
      </c>
      <c r="AA177" s="14">
        <v>-1.4E-2</v>
      </c>
      <c r="AB177" s="14">
        <v>-1.4E-2</v>
      </c>
      <c r="AC177" s="14">
        <v>-4.0000000000000001E-3</v>
      </c>
      <c r="AD177" s="14">
        <v>-1.7000000000000001E-2</v>
      </c>
      <c r="AE177" s="14">
        <v>-0.14199999999999999</v>
      </c>
      <c r="AF177" s="55" t="s">
        <v>278</v>
      </c>
      <c r="AG177" s="55" t="s">
        <v>279</v>
      </c>
      <c r="AH177" s="56">
        <v>47.249207355738747</v>
      </c>
      <c r="AI177" s="56">
        <v>52.37364620938628</v>
      </c>
    </row>
    <row r="178" spans="1:35">
      <c r="A178" s="40" t="s">
        <v>185</v>
      </c>
      <c r="B178" s="17" t="s">
        <v>194</v>
      </c>
      <c r="C178" s="18">
        <v>0.13283018867924529</v>
      </c>
      <c r="D178" s="18">
        <v>0.63547169811320758</v>
      </c>
      <c r="E178" s="18">
        <v>0.23169811320754716</v>
      </c>
      <c r="F178" s="18">
        <v>0.36460807600950118</v>
      </c>
      <c r="G178" s="18">
        <v>0.29061102831594637</v>
      </c>
      <c r="H178" s="18">
        <v>0.27123695976154993</v>
      </c>
      <c r="I178" s="25">
        <f t="shared" si="12"/>
        <v>-1.937406855439644E-2</v>
      </c>
      <c r="J178" s="43" t="s">
        <v>32</v>
      </c>
      <c r="K178" s="21">
        <v>1325</v>
      </c>
      <c r="L178" s="21">
        <v>1347</v>
      </c>
      <c r="M178" s="13">
        <f t="shared" si="13"/>
        <v>7.333333333333333</v>
      </c>
      <c r="N178" s="27">
        <f t="shared" si="14"/>
        <v>5.4890219560878245E-3</v>
      </c>
      <c r="O178" s="12">
        <v>7.333333333333333</v>
      </c>
      <c r="P178" s="27">
        <f t="shared" si="15"/>
        <v>5.4890219560878245E-3</v>
      </c>
      <c r="Q178" s="12">
        <v>-3.3333333333333335</v>
      </c>
      <c r="R178" s="23">
        <f t="shared" si="16"/>
        <v>-2.4950099800399202E-3</v>
      </c>
      <c r="S178" s="12">
        <v>-8</v>
      </c>
      <c r="T178" s="23">
        <f t="shared" si="17"/>
        <v>-5.9880239520958087E-3</v>
      </c>
      <c r="U178" s="46">
        <v>7</v>
      </c>
      <c r="V178" s="14">
        <v>-8.0000000000000002E-3</v>
      </c>
      <c r="W178" s="14">
        <v>-4.0000000000000001E-3</v>
      </c>
      <c r="X178" s="14">
        <v>-1.2E-2</v>
      </c>
      <c r="Y178" s="14">
        <v>-1.0999999999999999E-2</v>
      </c>
      <c r="Z178" s="14">
        <v>-3.0000000000000001E-3</v>
      </c>
      <c r="AA178" s="14">
        <v>-1.4E-2</v>
      </c>
      <c r="AB178" s="14">
        <v>-1.4E-2</v>
      </c>
      <c r="AC178" s="14">
        <v>-4.0000000000000001E-3</v>
      </c>
      <c r="AD178" s="14">
        <v>-1.7000000000000001E-2</v>
      </c>
      <c r="AE178" s="14">
        <v>-0.14199999999999999</v>
      </c>
      <c r="AF178" s="55" t="s">
        <v>278</v>
      </c>
      <c r="AG178" s="55" t="s">
        <v>279</v>
      </c>
      <c r="AH178" s="56">
        <v>47.249207355738747</v>
      </c>
      <c r="AI178" s="56">
        <v>52.37364620938628</v>
      </c>
    </row>
    <row r="179" spans="1:35">
      <c r="A179" s="40" t="s">
        <v>223</v>
      </c>
      <c r="B179" s="17" t="s">
        <v>229</v>
      </c>
      <c r="C179" s="18">
        <v>0.14058524173027989</v>
      </c>
      <c r="D179" s="18">
        <v>0.63358778625954193</v>
      </c>
      <c r="E179" s="18">
        <v>0.22582697201017812</v>
      </c>
      <c r="F179" s="18">
        <v>0.35642570281124497</v>
      </c>
      <c r="G179" s="18">
        <v>0.32868020304568529</v>
      </c>
      <c r="H179" s="18">
        <v>0.29695431472081218</v>
      </c>
      <c r="I179" s="25">
        <f t="shared" si="12"/>
        <v>-3.1725888324873108E-2</v>
      </c>
      <c r="J179" s="43" t="s">
        <v>47</v>
      </c>
      <c r="K179" s="21">
        <v>1572</v>
      </c>
      <c r="L179" s="21">
        <v>1529</v>
      </c>
      <c r="M179" s="13">
        <f t="shared" si="13"/>
        <v>-14.333333333333334</v>
      </c>
      <c r="N179" s="23">
        <f t="shared" si="14"/>
        <v>-9.2443297860905094E-3</v>
      </c>
      <c r="O179" s="12">
        <v>-4.333333333333333</v>
      </c>
      <c r="P179" s="23">
        <f t="shared" si="15"/>
        <v>-2.7947973771901536E-3</v>
      </c>
      <c r="Q179" s="12">
        <v>-9</v>
      </c>
      <c r="R179" s="22">
        <f t="shared" si="16"/>
        <v>-5.804579168010319E-3</v>
      </c>
      <c r="S179" s="12">
        <v>-12.333333333333334</v>
      </c>
      <c r="T179" s="23">
        <f t="shared" si="17"/>
        <v>-7.9544233043104384E-3</v>
      </c>
      <c r="U179" s="46">
        <v>7</v>
      </c>
      <c r="V179" s="14">
        <v>-8.0000000000000002E-3</v>
      </c>
      <c r="W179" s="14">
        <v>-4.0000000000000001E-3</v>
      </c>
      <c r="X179" s="14">
        <v>-1.2E-2</v>
      </c>
      <c r="Y179" s="14">
        <v>-1.0999999999999999E-2</v>
      </c>
      <c r="Z179" s="14">
        <v>-3.0000000000000001E-3</v>
      </c>
      <c r="AA179" s="14">
        <v>-1.4E-2</v>
      </c>
      <c r="AB179" s="14">
        <v>-1.4E-2</v>
      </c>
      <c r="AC179" s="14">
        <v>-4.0000000000000001E-3</v>
      </c>
      <c r="AD179" s="14">
        <v>-1.7000000000000001E-2</v>
      </c>
      <c r="AE179" s="14">
        <v>-0.14199999999999999</v>
      </c>
      <c r="AF179" s="55" t="s">
        <v>278</v>
      </c>
      <c r="AG179" s="55" t="s">
        <v>279</v>
      </c>
      <c r="AH179" s="56">
        <v>47.249207355738747</v>
      </c>
      <c r="AI179" s="56">
        <v>52.37364620938628</v>
      </c>
    </row>
    <row r="180" spans="1:35">
      <c r="A180" s="16" t="s">
        <v>85</v>
      </c>
      <c r="B180" s="17" t="s">
        <v>93</v>
      </c>
      <c r="C180" s="18">
        <v>0.1397109428768066</v>
      </c>
      <c r="D180" s="18">
        <v>0.62904335856847904</v>
      </c>
      <c r="E180" s="18">
        <v>0.23124569855471439</v>
      </c>
      <c r="F180" s="18">
        <v>0.36761487964989059</v>
      </c>
      <c r="G180" s="18">
        <v>0.31889763779527558</v>
      </c>
      <c r="H180" s="18">
        <v>0.29658792650918636</v>
      </c>
      <c r="I180" s="25">
        <f t="shared" si="12"/>
        <v>-2.2309711286089218E-2</v>
      </c>
      <c r="J180" s="43" t="s">
        <v>47</v>
      </c>
      <c r="K180" s="21">
        <v>1453</v>
      </c>
      <c r="L180" s="21">
        <v>1391</v>
      </c>
      <c r="M180" s="13">
        <f t="shared" si="13"/>
        <v>-20.666666666666668</v>
      </c>
      <c r="N180" s="23">
        <f t="shared" si="14"/>
        <v>-1.4533520862634788E-2</v>
      </c>
      <c r="O180" s="12">
        <v>-14.666666666666666</v>
      </c>
      <c r="P180" s="23">
        <f t="shared" si="15"/>
        <v>-1.0314111579934363E-2</v>
      </c>
      <c r="Q180" s="12">
        <v>-4</v>
      </c>
      <c r="R180" s="23">
        <f t="shared" si="16"/>
        <v>-2.8129395218002813E-3</v>
      </c>
      <c r="S180" s="12">
        <v>-13</v>
      </c>
      <c r="T180" s="23">
        <f t="shared" si="17"/>
        <v>-9.1420534458509142E-3</v>
      </c>
      <c r="U180" s="46">
        <v>7</v>
      </c>
      <c r="V180" s="14">
        <v>-8.0000000000000002E-3</v>
      </c>
      <c r="W180" s="14">
        <v>-4.0000000000000001E-3</v>
      </c>
      <c r="X180" s="14">
        <v>-1.2E-2</v>
      </c>
      <c r="Y180" s="14">
        <v>-1.0999999999999999E-2</v>
      </c>
      <c r="Z180" s="14">
        <v>-3.0000000000000001E-3</v>
      </c>
      <c r="AA180" s="14">
        <v>-1.4E-2</v>
      </c>
      <c r="AB180" s="14">
        <v>-1.4E-2</v>
      </c>
      <c r="AC180" s="14">
        <v>-4.0000000000000001E-3</v>
      </c>
      <c r="AD180" s="14">
        <v>-1.7000000000000001E-2</v>
      </c>
      <c r="AE180" s="14">
        <v>-0.14199999999999999</v>
      </c>
      <c r="AF180" s="55" t="s">
        <v>278</v>
      </c>
      <c r="AG180" s="55" t="s">
        <v>279</v>
      </c>
      <c r="AH180" s="56">
        <v>47.249207355738747</v>
      </c>
      <c r="AI180" s="56">
        <v>52.37364620938628</v>
      </c>
    </row>
    <row r="181" spans="1:35">
      <c r="A181" s="40" t="s">
        <v>223</v>
      </c>
      <c r="B181" s="17" t="s">
        <v>230</v>
      </c>
      <c r="C181" s="24">
        <v>0.16212710765239949</v>
      </c>
      <c r="D181" s="18">
        <v>0.61997405966277563</v>
      </c>
      <c r="E181" s="18">
        <v>0.21789883268482491</v>
      </c>
      <c r="F181" s="18">
        <v>0.35146443514644349</v>
      </c>
      <c r="G181" s="18">
        <v>0.29292929292929293</v>
      </c>
      <c r="H181" s="18">
        <v>0.3005050505050505</v>
      </c>
      <c r="I181" s="39">
        <f t="shared" si="12"/>
        <v>7.575757575757569E-3</v>
      </c>
      <c r="J181" s="43" t="s">
        <v>65</v>
      </c>
      <c r="K181" s="21">
        <v>771</v>
      </c>
      <c r="L181" s="21">
        <v>718</v>
      </c>
      <c r="M181" s="13">
        <f t="shared" si="13"/>
        <v>-17.666666666666668</v>
      </c>
      <c r="N181" s="22">
        <f t="shared" si="14"/>
        <v>-2.3729572419968661E-2</v>
      </c>
      <c r="O181" s="12">
        <v>-10.333333333333334</v>
      </c>
      <c r="P181" s="23">
        <f t="shared" si="15"/>
        <v>-1.3879561226774122E-2</v>
      </c>
      <c r="Q181" s="12">
        <v>-4.666666666666667</v>
      </c>
      <c r="R181" s="22">
        <f t="shared" si="16"/>
        <v>-6.268188941123797E-3</v>
      </c>
      <c r="S181" s="12">
        <v>-7</v>
      </c>
      <c r="T181" s="23">
        <f t="shared" si="17"/>
        <v>-9.4022834116856951E-3</v>
      </c>
      <c r="U181" s="46">
        <v>7</v>
      </c>
      <c r="V181" s="14">
        <v>-8.0000000000000002E-3</v>
      </c>
      <c r="W181" s="14">
        <v>-4.0000000000000001E-3</v>
      </c>
      <c r="X181" s="14">
        <v>-1.2E-2</v>
      </c>
      <c r="Y181" s="14">
        <v>-1.0999999999999999E-2</v>
      </c>
      <c r="Z181" s="14">
        <v>-3.0000000000000001E-3</v>
      </c>
      <c r="AA181" s="14">
        <v>-1.4E-2</v>
      </c>
      <c r="AB181" s="14">
        <v>-1.4E-2</v>
      </c>
      <c r="AC181" s="14">
        <v>-4.0000000000000001E-3</v>
      </c>
      <c r="AD181" s="14">
        <v>-1.7000000000000001E-2</v>
      </c>
      <c r="AE181" s="14">
        <v>-0.14199999999999999</v>
      </c>
      <c r="AF181" s="55" t="s">
        <v>278</v>
      </c>
      <c r="AG181" s="55" t="s">
        <v>279</v>
      </c>
      <c r="AH181" s="56">
        <v>47.249207355738747</v>
      </c>
      <c r="AI181" s="56">
        <v>52.37364620938628</v>
      </c>
    </row>
    <row r="182" spans="1:35">
      <c r="A182" s="16" t="s">
        <v>85</v>
      </c>
      <c r="B182" s="17" t="s">
        <v>94</v>
      </c>
      <c r="C182" s="18">
        <v>0.14585296889726673</v>
      </c>
      <c r="D182" s="18">
        <v>0.61262959472196044</v>
      </c>
      <c r="E182" s="18">
        <v>0.24151743638077286</v>
      </c>
      <c r="F182" s="18">
        <v>0.39423076923076922</v>
      </c>
      <c r="G182" s="18">
        <v>0.31153184165232356</v>
      </c>
      <c r="H182" s="18">
        <v>0.26376936316695354</v>
      </c>
      <c r="I182" s="30">
        <f t="shared" si="12"/>
        <v>-4.7762478485370019E-2</v>
      </c>
      <c r="J182" s="43" t="s">
        <v>32</v>
      </c>
      <c r="K182" s="21">
        <v>4244</v>
      </c>
      <c r="L182" s="21">
        <v>4111</v>
      </c>
      <c r="M182" s="13">
        <f t="shared" si="13"/>
        <v>-44.333333333333336</v>
      </c>
      <c r="N182" s="23">
        <f t="shared" si="14"/>
        <v>-1.0612407739876322E-2</v>
      </c>
      <c r="O182" s="12">
        <v>-29</v>
      </c>
      <c r="P182" s="23">
        <f t="shared" si="15"/>
        <v>-6.9419509275882706E-3</v>
      </c>
      <c r="Q182" s="12">
        <v>-14</v>
      </c>
      <c r="R182" s="23">
        <f t="shared" si="16"/>
        <v>-3.3512866546977858E-3</v>
      </c>
      <c r="S182" s="12">
        <v>-26.333333333333332</v>
      </c>
      <c r="T182" s="23">
        <f t="shared" si="17"/>
        <v>-6.3036106124077394E-3</v>
      </c>
      <c r="U182" s="46">
        <v>7</v>
      </c>
      <c r="V182" s="14">
        <v>-8.0000000000000002E-3</v>
      </c>
      <c r="W182" s="14">
        <v>-4.0000000000000001E-3</v>
      </c>
      <c r="X182" s="14">
        <v>-1.2E-2</v>
      </c>
      <c r="Y182" s="14">
        <v>-1.0999999999999999E-2</v>
      </c>
      <c r="Z182" s="14">
        <v>-3.0000000000000001E-3</v>
      </c>
      <c r="AA182" s="14">
        <v>-1.4E-2</v>
      </c>
      <c r="AB182" s="14">
        <v>-1.4E-2</v>
      </c>
      <c r="AC182" s="14">
        <v>-4.0000000000000001E-3</v>
      </c>
      <c r="AD182" s="14">
        <v>-1.7000000000000001E-2</v>
      </c>
      <c r="AE182" s="14">
        <v>-0.14199999999999999</v>
      </c>
      <c r="AF182" s="55" t="s">
        <v>278</v>
      </c>
      <c r="AG182" s="55" t="s">
        <v>279</v>
      </c>
      <c r="AH182" s="56">
        <v>47.249207355738747</v>
      </c>
      <c r="AI182" s="56">
        <v>52.37364620938628</v>
      </c>
    </row>
    <row r="183" spans="1:35">
      <c r="A183" s="16" t="s">
        <v>123</v>
      </c>
      <c r="B183" s="17" t="s">
        <v>128</v>
      </c>
      <c r="C183" s="18">
        <v>0.15076923076923077</v>
      </c>
      <c r="D183" s="18">
        <v>0.62276923076923074</v>
      </c>
      <c r="E183" s="18">
        <v>0.22646153846153846</v>
      </c>
      <c r="F183" s="18">
        <v>0.36363636363636365</v>
      </c>
      <c r="G183" s="18">
        <v>0.3</v>
      </c>
      <c r="H183" s="18">
        <v>0.29638554216867469</v>
      </c>
      <c r="I183" s="25">
        <f t="shared" si="12"/>
        <v>-3.6144578313253017E-3</v>
      </c>
      <c r="J183" s="43" t="s">
        <v>65</v>
      </c>
      <c r="K183" s="21">
        <v>1625</v>
      </c>
      <c r="L183" s="21">
        <v>1569</v>
      </c>
      <c r="M183" s="13">
        <f t="shared" si="13"/>
        <v>-18.666666666666668</v>
      </c>
      <c r="N183" s="23">
        <f t="shared" si="14"/>
        <v>-1.168858275934043E-2</v>
      </c>
      <c r="O183" s="12">
        <v>-20.333333333333332</v>
      </c>
      <c r="P183" s="23">
        <f t="shared" si="15"/>
        <v>-1.2732206219995825E-2</v>
      </c>
      <c r="Q183" s="12">
        <v>-6.666666666666667</v>
      </c>
      <c r="R183" s="23">
        <f t="shared" si="16"/>
        <v>-4.1744938426215824E-3</v>
      </c>
      <c r="S183" s="12">
        <v>-8.6666666666666661</v>
      </c>
      <c r="T183" s="23">
        <f t="shared" si="17"/>
        <v>-5.4268419954080563E-3</v>
      </c>
      <c r="U183" s="46">
        <v>7</v>
      </c>
      <c r="V183" s="14">
        <v>-8.0000000000000002E-3</v>
      </c>
      <c r="W183" s="14">
        <v>-4.0000000000000001E-3</v>
      </c>
      <c r="X183" s="14">
        <v>-1.2E-2</v>
      </c>
      <c r="Y183" s="14">
        <v>-1.0999999999999999E-2</v>
      </c>
      <c r="Z183" s="14">
        <v>-3.0000000000000001E-3</v>
      </c>
      <c r="AA183" s="14">
        <v>-1.4E-2</v>
      </c>
      <c r="AB183" s="14">
        <v>-1.4E-2</v>
      </c>
      <c r="AC183" s="14">
        <v>-4.0000000000000001E-3</v>
      </c>
      <c r="AD183" s="14">
        <v>-1.7000000000000001E-2</v>
      </c>
      <c r="AE183" s="14">
        <v>-0.14199999999999999</v>
      </c>
      <c r="AF183" s="55" t="s">
        <v>278</v>
      </c>
      <c r="AG183" s="55" t="s">
        <v>279</v>
      </c>
      <c r="AH183" s="56">
        <v>47.249207355738747</v>
      </c>
      <c r="AI183" s="56">
        <v>52.37364620938628</v>
      </c>
    </row>
    <row r="184" spans="1:35">
      <c r="A184" s="40" t="s">
        <v>200</v>
      </c>
      <c r="B184" s="17" t="s">
        <v>215</v>
      </c>
      <c r="C184" s="24">
        <v>0.16020671834625322</v>
      </c>
      <c r="D184" s="18">
        <v>0.62015503875968991</v>
      </c>
      <c r="E184" s="18">
        <v>0.21963824289405684</v>
      </c>
      <c r="F184" s="18">
        <v>0.35416666666666669</v>
      </c>
      <c r="G184" s="18">
        <v>0.31025641025641026</v>
      </c>
      <c r="H184" s="18">
        <v>0.29487179487179488</v>
      </c>
      <c r="I184" s="25">
        <f t="shared" si="12"/>
        <v>-1.5384615384615385E-2</v>
      </c>
      <c r="J184" s="43" t="s">
        <v>34</v>
      </c>
      <c r="K184" s="21">
        <v>1548</v>
      </c>
      <c r="L184" s="21">
        <v>1527</v>
      </c>
      <c r="M184" s="13">
        <f t="shared" si="13"/>
        <v>-7</v>
      </c>
      <c r="N184" s="23">
        <f t="shared" si="14"/>
        <v>-4.5528455284552845E-3</v>
      </c>
      <c r="O184" s="12">
        <v>-5</v>
      </c>
      <c r="P184" s="23">
        <f t="shared" si="15"/>
        <v>-3.2520325203252032E-3</v>
      </c>
      <c r="Q184" s="12">
        <v>-7</v>
      </c>
      <c r="R184" s="23">
        <f t="shared" si="16"/>
        <v>-4.5528455284552845E-3</v>
      </c>
      <c r="S184" s="12">
        <v>-11.333333333333334</v>
      </c>
      <c r="T184" s="23">
        <f t="shared" si="17"/>
        <v>-7.3712737127371274E-3</v>
      </c>
      <c r="U184" s="46">
        <v>7</v>
      </c>
      <c r="V184" s="14">
        <v>-8.0000000000000002E-3</v>
      </c>
      <c r="W184" s="14">
        <v>-4.0000000000000001E-3</v>
      </c>
      <c r="X184" s="14">
        <v>-1.2E-2</v>
      </c>
      <c r="Y184" s="14">
        <v>-1.0999999999999999E-2</v>
      </c>
      <c r="Z184" s="14">
        <v>-3.0000000000000001E-3</v>
      </c>
      <c r="AA184" s="14">
        <v>-1.4E-2</v>
      </c>
      <c r="AB184" s="14">
        <v>-1.4E-2</v>
      </c>
      <c r="AC184" s="14">
        <v>-4.0000000000000001E-3</v>
      </c>
      <c r="AD184" s="14">
        <v>-1.7000000000000001E-2</v>
      </c>
      <c r="AE184" s="14">
        <v>-0.14199999999999999</v>
      </c>
      <c r="AF184" s="55" t="s">
        <v>278</v>
      </c>
      <c r="AG184" s="55" t="s">
        <v>279</v>
      </c>
      <c r="AH184" s="56">
        <v>47.249207355738747</v>
      </c>
      <c r="AI184" s="56">
        <v>52.37364620938628</v>
      </c>
    </row>
    <row r="185" spans="1:35">
      <c r="A185" s="40" t="s">
        <v>200</v>
      </c>
      <c r="B185" s="17" t="s">
        <v>216</v>
      </c>
      <c r="C185" s="24">
        <v>0.16824644549763032</v>
      </c>
      <c r="D185" s="18">
        <v>0.61171293161814488</v>
      </c>
      <c r="E185" s="18">
        <v>0.22004062288422477</v>
      </c>
      <c r="F185" s="18">
        <v>0.35971223021582732</v>
      </c>
      <c r="G185" s="18">
        <v>0.32313829787234044</v>
      </c>
      <c r="H185" s="18">
        <v>0.30452127659574468</v>
      </c>
      <c r="I185" s="25">
        <f t="shared" si="12"/>
        <v>-1.8617021276595758E-2</v>
      </c>
      <c r="J185" s="43" t="s">
        <v>34</v>
      </c>
      <c r="K185" s="21">
        <v>2954</v>
      </c>
      <c r="L185" s="21">
        <v>2811</v>
      </c>
      <c r="M185" s="13">
        <f t="shared" si="13"/>
        <v>-47.666666666666664</v>
      </c>
      <c r="N185" s="23">
        <f t="shared" si="14"/>
        <v>-1.6536571263370915E-2</v>
      </c>
      <c r="O185" s="12">
        <v>-24.333333333333332</v>
      </c>
      <c r="P185" s="23">
        <f t="shared" si="15"/>
        <v>-8.4417461694131241E-3</v>
      </c>
      <c r="Q185" s="12">
        <v>-15</v>
      </c>
      <c r="R185" s="22">
        <f t="shared" si="16"/>
        <v>-5.2038161318300087E-3</v>
      </c>
      <c r="S185" s="12">
        <v>-10.333333333333334</v>
      </c>
      <c r="T185" s="23">
        <f t="shared" si="17"/>
        <v>-3.5848511130384506E-3</v>
      </c>
      <c r="U185" s="46">
        <v>7</v>
      </c>
      <c r="V185" s="14">
        <v>-8.0000000000000002E-3</v>
      </c>
      <c r="W185" s="14">
        <v>-4.0000000000000001E-3</v>
      </c>
      <c r="X185" s="14">
        <v>-1.2E-2</v>
      </c>
      <c r="Y185" s="14">
        <v>-1.0999999999999999E-2</v>
      </c>
      <c r="Z185" s="14">
        <v>-3.0000000000000001E-3</v>
      </c>
      <c r="AA185" s="14">
        <v>-1.4E-2</v>
      </c>
      <c r="AB185" s="14">
        <v>-1.4E-2</v>
      </c>
      <c r="AC185" s="14">
        <v>-4.0000000000000001E-3</v>
      </c>
      <c r="AD185" s="14">
        <v>-1.7000000000000001E-2</v>
      </c>
      <c r="AE185" s="14">
        <v>-0.14199999999999999</v>
      </c>
      <c r="AF185" s="55" t="s">
        <v>278</v>
      </c>
      <c r="AG185" s="55" t="s">
        <v>279</v>
      </c>
      <c r="AH185" s="56">
        <v>47.249207355738747</v>
      </c>
      <c r="AI185" s="56">
        <v>52.37364620938628</v>
      </c>
    </row>
    <row r="186" spans="1:35">
      <c r="A186" s="40" t="s">
        <v>250</v>
      </c>
      <c r="B186" s="17" t="s">
        <v>257</v>
      </c>
      <c r="C186" s="18">
        <v>0.14795918367346939</v>
      </c>
      <c r="D186" s="18">
        <v>0.63316326530612244</v>
      </c>
      <c r="E186" s="18">
        <v>0.21887755102040815</v>
      </c>
      <c r="F186" s="18">
        <v>0.34568896051571313</v>
      </c>
      <c r="G186" s="18">
        <v>0.28716904276985744</v>
      </c>
      <c r="H186" s="18">
        <v>0.26883910386965376</v>
      </c>
      <c r="I186" s="25">
        <f t="shared" si="12"/>
        <v>-1.8329938900203679E-2</v>
      </c>
      <c r="J186" s="43" t="s">
        <v>65</v>
      </c>
      <c r="K186" s="21">
        <v>1960</v>
      </c>
      <c r="L186" s="21">
        <v>1980</v>
      </c>
      <c r="M186" s="13">
        <f t="shared" si="13"/>
        <v>6.666666666666667</v>
      </c>
      <c r="N186" s="27">
        <f t="shared" si="14"/>
        <v>3.3840947546531306E-3</v>
      </c>
      <c r="O186" s="28">
        <v>20.333333333333332</v>
      </c>
      <c r="P186" s="27">
        <f t="shared" si="15"/>
        <v>1.0321489001692047E-2</v>
      </c>
      <c r="Q186" s="12">
        <v>-6</v>
      </c>
      <c r="R186" s="23">
        <f t="shared" si="16"/>
        <v>-3.0456852791878172E-3</v>
      </c>
      <c r="S186" s="12">
        <v>-10.666666666666666</v>
      </c>
      <c r="T186" s="23">
        <f t="shared" si="17"/>
        <v>-5.4145516074450084E-3</v>
      </c>
      <c r="U186" s="46">
        <v>7</v>
      </c>
      <c r="V186" s="14">
        <v>-8.0000000000000002E-3</v>
      </c>
      <c r="W186" s="14">
        <v>-4.0000000000000001E-3</v>
      </c>
      <c r="X186" s="14">
        <v>-1.2E-2</v>
      </c>
      <c r="Y186" s="14">
        <v>-1.0999999999999999E-2</v>
      </c>
      <c r="Z186" s="14">
        <v>-3.0000000000000001E-3</v>
      </c>
      <c r="AA186" s="14">
        <v>-1.4E-2</v>
      </c>
      <c r="AB186" s="14">
        <v>-1.4E-2</v>
      </c>
      <c r="AC186" s="14">
        <v>-4.0000000000000001E-3</v>
      </c>
      <c r="AD186" s="14">
        <v>-1.7000000000000001E-2</v>
      </c>
      <c r="AE186" s="14">
        <v>-0.14199999999999999</v>
      </c>
      <c r="AF186" s="55" t="s">
        <v>278</v>
      </c>
      <c r="AG186" s="55" t="s">
        <v>279</v>
      </c>
      <c r="AH186" s="56">
        <v>47.249207355738747</v>
      </c>
      <c r="AI186" s="56">
        <v>52.37364620938628</v>
      </c>
    </row>
    <row r="187" spans="1:35">
      <c r="A187" s="16" t="s">
        <v>139</v>
      </c>
      <c r="B187" s="17" t="s">
        <v>149</v>
      </c>
      <c r="C187" s="18">
        <v>0.13375665710774273</v>
      </c>
      <c r="D187" s="18">
        <v>0.63293732077017617</v>
      </c>
      <c r="E187" s="18">
        <v>0.23330602212208112</v>
      </c>
      <c r="F187" s="18">
        <v>0.36860841423948221</v>
      </c>
      <c r="G187" s="18">
        <v>0.31607629427792916</v>
      </c>
      <c r="H187" s="18">
        <v>0.27598287271311794</v>
      </c>
      <c r="I187" s="25">
        <f t="shared" si="12"/>
        <v>-4.0093421564811216E-2</v>
      </c>
      <c r="J187" s="43" t="s">
        <v>34</v>
      </c>
      <c r="K187" s="21">
        <v>4882</v>
      </c>
      <c r="L187" s="21">
        <v>4629</v>
      </c>
      <c r="M187" s="13">
        <f t="shared" si="13"/>
        <v>-84.333333333333329</v>
      </c>
      <c r="N187" s="23">
        <f t="shared" si="14"/>
        <v>-1.773385203098167E-2</v>
      </c>
      <c r="O187" s="12">
        <v>-41</v>
      </c>
      <c r="P187" s="23">
        <f t="shared" si="15"/>
        <v>-8.6215960466827883E-3</v>
      </c>
      <c r="Q187" s="12">
        <v>-5.333333333333333</v>
      </c>
      <c r="R187" s="29">
        <f t="shared" si="16"/>
        <v>-1.1215084288367853E-3</v>
      </c>
      <c r="S187" s="36">
        <v>-46.666666666666664</v>
      </c>
      <c r="T187" s="23">
        <f t="shared" si="17"/>
        <v>-9.8131987523218719E-3</v>
      </c>
      <c r="U187" s="46">
        <v>7</v>
      </c>
      <c r="V187" s="14">
        <v>-8.0000000000000002E-3</v>
      </c>
      <c r="W187" s="14">
        <v>-4.0000000000000001E-3</v>
      </c>
      <c r="X187" s="14">
        <v>-1.2E-2</v>
      </c>
      <c r="Y187" s="14">
        <v>-1.0999999999999999E-2</v>
      </c>
      <c r="Z187" s="14">
        <v>-3.0000000000000001E-3</v>
      </c>
      <c r="AA187" s="14">
        <v>-1.4E-2</v>
      </c>
      <c r="AB187" s="14">
        <v>-1.4E-2</v>
      </c>
      <c r="AC187" s="14">
        <v>-4.0000000000000001E-3</v>
      </c>
      <c r="AD187" s="14">
        <v>-1.7000000000000001E-2</v>
      </c>
      <c r="AE187" s="14">
        <v>-0.14199999999999999</v>
      </c>
      <c r="AF187" s="55" t="s">
        <v>278</v>
      </c>
      <c r="AG187" s="55" t="s">
        <v>279</v>
      </c>
      <c r="AH187" s="56">
        <v>47.249207355738747</v>
      </c>
      <c r="AI187" s="56">
        <v>52.37364620938628</v>
      </c>
    </row>
    <row r="188" spans="1:35">
      <c r="A188" s="16" t="s">
        <v>154</v>
      </c>
      <c r="B188" s="17" t="s">
        <v>163</v>
      </c>
      <c r="C188" s="18">
        <v>0.12595614482406936</v>
      </c>
      <c r="D188" s="18">
        <v>0.62060173380928096</v>
      </c>
      <c r="E188" s="18">
        <v>0.25344212136664968</v>
      </c>
      <c r="F188" s="18">
        <v>0.40838126540673786</v>
      </c>
      <c r="G188" s="18">
        <v>0.27686973749380883</v>
      </c>
      <c r="H188" s="18">
        <v>0.24962852897473997</v>
      </c>
      <c r="I188" s="25">
        <f t="shared" si="12"/>
        <v>-2.724120851906886E-2</v>
      </c>
      <c r="J188" s="43" t="s">
        <v>47</v>
      </c>
      <c r="K188" s="21">
        <v>3922</v>
      </c>
      <c r="L188" s="21">
        <v>3733</v>
      </c>
      <c r="M188" s="13">
        <f t="shared" si="13"/>
        <v>-63</v>
      </c>
      <c r="N188" s="23">
        <f t="shared" si="14"/>
        <v>-1.6459830176355324E-2</v>
      </c>
      <c r="O188" s="12">
        <v>-41.333333333333336</v>
      </c>
      <c r="P188" s="23">
        <f t="shared" si="15"/>
        <v>-1.0799042020465928E-2</v>
      </c>
      <c r="Q188" s="12">
        <v>-17.666666666666668</v>
      </c>
      <c r="R188" s="23">
        <f t="shared" si="16"/>
        <v>-4.6157195732636621E-3</v>
      </c>
      <c r="S188" s="12">
        <v>-33.666666666666664</v>
      </c>
      <c r="T188" s="23">
        <f t="shared" si="17"/>
        <v>-8.7959939037666E-3</v>
      </c>
      <c r="U188" s="46">
        <v>7</v>
      </c>
      <c r="V188" s="14">
        <v>-8.0000000000000002E-3</v>
      </c>
      <c r="W188" s="14">
        <v>-4.0000000000000001E-3</v>
      </c>
      <c r="X188" s="14">
        <v>-1.2E-2</v>
      </c>
      <c r="Y188" s="14">
        <v>-1.0999999999999999E-2</v>
      </c>
      <c r="Z188" s="14">
        <v>-3.0000000000000001E-3</v>
      </c>
      <c r="AA188" s="14">
        <v>-1.4E-2</v>
      </c>
      <c r="AB188" s="14">
        <v>-1.4E-2</v>
      </c>
      <c r="AC188" s="14">
        <v>-4.0000000000000001E-3</v>
      </c>
      <c r="AD188" s="14">
        <v>-1.7000000000000001E-2</v>
      </c>
      <c r="AE188" s="14">
        <v>-0.14199999999999999</v>
      </c>
      <c r="AF188" s="55" t="s">
        <v>278</v>
      </c>
      <c r="AG188" s="55" t="s">
        <v>279</v>
      </c>
      <c r="AH188" s="56">
        <v>47.249207355738747</v>
      </c>
      <c r="AI188" s="56">
        <v>52.37364620938628</v>
      </c>
    </row>
    <row r="189" spans="1:35">
      <c r="A189" s="40" t="s">
        <v>185</v>
      </c>
      <c r="B189" s="17" t="s">
        <v>197</v>
      </c>
      <c r="C189" s="18">
        <v>0.15057915057915058</v>
      </c>
      <c r="D189" s="18">
        <v>0.63320463320463316</v>
      </c>
      <c r="E189" s="18">
        <v>0.21621621621621623</v>
      </c>
      <c r="F189" s="18">
        <v>0.34146341463414637</v>
      </c>
      <c r="G189" s="18">
        <v>0.29595588235294118</v>
      </c>
      <c r="H189" s="18">
        <v>0.27389705882352944</v>
      </c>
      <c r="I189" s="25">
        <f t="shared" si="12"/>
        <v>-2.2058823529411742E-2</v>
      </c>
      <c r="J189" s="43" t="s">
        <v>47</v>
      </c>
      <c r="K189" s="21">
        <v>1036</v>
      </c>
      <c r="L189" s="21">
        <v>1019</v>
      </c>
      <c r="M189" s="13">
        <f t="shared" si="13"/>
        <v>-5.666666666666667</v>
      </c>
      <c r="N189" s="23">
        <f t="shared" si="14"/>
        <v>-5.5150040551500412E-3</v>
      </c>
      <c r="O189" s="12">
        <v>-7.333333333333333</v>
      </c>
      <c r="P189" s="23">
        <f t="shared" si="15"/>
        <v>-7.1370640713706406E-3</v>
      </c>
      <c r="Q189" s="12">
        <v>-4</v>
      </c>
      <c r="R189" s="23">
        <f t="shared" si="16"/>
        <v>-3.8929440389294406E-3</v>
      </c>
      <c r="S189" s="12">
        <v>-4.333333333333333</v>
      </c>
      <c r="T189" s="23">
        <f t="shared" si="17"/>
        <v>-4.21735604217356E-3</v>
      </c>
      <c r="U189" s="46">
        <v>7</v>
      </c>
      <c r="V189" s="14">
        <v>-8.0000000000000002E-3</v>
      </c>
      <c r="W189" s="14">
        <v>-4.0000000000000001E-3</v>
      </c>
      <c r="X189" s="14">
        <v>-1.2E-2</v>
      </c>
      <c r="Y189" s="14">
        <v>-1.0999999999999999E-2</v>
      </c>
      <c r="Z189" s="14">
        <v>-3.0000000000000001E-3</v>
      </c>
      <c r="AA189" s="14">
        <v>-1.4E-2</v>
      </c>
      <c r="AB189" s="14">
        <v>-1.4E-2</v>
      </c>
      <c r="AC189" s="14">
        <v>-4.0000000000000001E-3</v>
      </c>
      <c r="AD189" s="14">
        <v>-1.7000000000000001E-2</v>
      </c>
      <c r="AE189" s="14">
        <v>-0.14199999999999999</v>
      </c>
      <c r="AF189" s="55" t="s">
        <v>278</v>
      </c>
      <c r="AG189" s="55" t="s">
        <v>279</v>
      </c>
      <c r="AH189" s="56">
        <v>47.249207355738747</v>
      </c>
      <c r="AI189" s="56">
        <v>52.37364620938628</v>
      </c>
    </row>
    <row r="190" spans="1:35">
      <c r="A190" s="16" t="s">
        <v>63</v>
      </c>
      <c r="B190" s="17" t="s">
        <v>81</v>
      </c>
      <c r="C190" s="18">
        <v>0.11793611793611794</v>
      </c>
      <c r="D190" s="18">
        <v>0.63636363636363635</v>
      </c>
      <c r="E190" s="18">
        <v>0.24570024570024571</v>
      </c>
      <c r="F190" s="18">
        <v>0.38610038610038611</v>
      </c>
      <c r="G190" s="19">
        <v>0.24257425742574257</v>
      </c>
      <c r="H190" s="18">
        <v>0.24257425742574257</v>
      </c>
      <c r="I190" s="39">
        <f t="shared" si="12"/>
        <v>0</v>
      </c>
      <c r="J190" s="43" t="s">
        <v>65</v>
      </c>
      <c r="K190" s="21">
        <v>814</v>
      </c>
      <c r="L190" s="21">
        <v>789</v>
      </c>
      <c r="M190" s="13">
        <f t="shared" si="13"/>
        <v>-8.3333333333333339</v>
      </c>
      <c r="N190" s="23">
        <f t="shared" si="14"/>
        <v>-1.0397171969224371E-2</v>
      </c>
      <c r="O190" s="12">
        <v>-8.3333333333333339</v>
      </c>
      <c r="P190" s="23">
        <f t="shared" si="15"/>
        <v>-1.0397171969224371E-2</v>
      </c>
      <c r="Q190" s="12">
        <v>-0.33333333333333331</v>
      </c>
      <c r="R190" s="29">
        <f t="shared" si="16"/>
        <v>-4.1588687876897482E-4</v>
      </c>
      <c r="S190" s="12">
        <v>-7</v>
      </c>
      <c r="T190" s="23">
        <f t="shared" si="17"/>
        <v>-8.7336244541484712E-3</v>
      </c>
      <c r="U190" s="46">
        <v>7</v>
      </c>
      <c r="V190" s="14">
        <v>-8.0000000000000002E-3</v>
      </c>
      <c r="W190" s="14">
        <v>-4.0000000000000001E-3</v>
      </c>
      <c r="X190" s="14">
        <v>-1.2E-2</v>
      </c>
      <c r="Y190" s="14">
        <v>-1.0999999999999999E-2</v>
      </c>
      <c r="Z190" s="14">
        <v>-3.0000000000000001E-3</v>
      </c>
      <c r="AA190" s="14">
        <v>-1.4E-2</v>
      </c>
      <c r="AB190" s="14">
        <v>-1.4E-2</v>
      </c>
      <c r="AC190" s="14">
        <v>-4.0000000000000001E-3</v>
      </c>
      <c r="AD190" s="14">
        <v>-1.7000000000000001E-2</v>
      </c>
      <c r="AE190" s="14">
        <v>-0.14199999999999999</v>
      </c>
      <c r="AF190" s="55" t="s">
        <v>278</v>
      </c>
      <c r="AG190" s="55" t="s">
        <v>279</v>
      </c>
      <c r="AH190" s="56">
        <v>47.249207355738747</v>
      </c>
      <c r="AI190" s="56">
        <v>52.37364620938628</v>
      </c>
    </row>
    <row r="191" spans="1:35">
      <c r="A191" s="16" t="s">
        <v>63</v>
      </c>
      <c r="B191" s="17" t="s">
        <v>83</v>
      </c>
      <c r="C191" s="24">
        <v>0.18123667377398719</v>
      </c>
      <c r="D191" s="19">
        <v>0.5714285714285714</v>
      </c>
      <c r="E191" s="18">
        <v>0.24733475479744135</v>
      </c>
      <c r="F191" s="18">
        <v>0.43283582089552236</v>
      </c>
      <c r="G191" s="18">
        <v>0.2874493927125506</v>
      </c>
      <c r="H191" s="18">
        <v>0.31578947368421051</v>
      </c>
      <c r="I191" s="39">
        <f t="shared" si="12"/>
        <v>2.8340080971659909E-2</v>
      </c>
      <c r="J191" s="43" t="s">
        <v>65</v>
      </c>
      <c r="K191" s="21">
        <v>469</v>
      </c>
      <c r="L191" s="21">
        <v>459</v>
      </c>
      <c r="M191" s="13">
        <f t="shared" si="13"/>
        <v>-3.3333333333333335</v>
      </c>
      <c r="N191" s="23">
        <f t="shared" si="14"/>
        <v>-7.1839080459770114E-3</v>
      </c>
      <c r="O191" s="12">
        <v>-1.3333333333333333</v>
      </c>
      <c r="P191" s="23">
        <f t="shared" si="15"/>
        <v>-2.8735632183908046E-3</v>
      </c>
      <c r="Q191" s="12">
        <v>-2</v>
      </c>
      <c r="R191" s="23">
        <f t="shared" si="16"/>
        <v>-4.3103448275862068E-3</v>
      </c>
      <c r="S191" s="12">
        <v>-2.3333333333333335</v>
      </c>
      <c r="T191" s="23">
        <f t="shared" si="17"/>
        <v>-5.028735632183908E-3</v>
      </c>
      <c r="U191" s="46">
        <v>7</v>
      </c>
      <c r="V191" s="14">
        <v>-8.0000000000000002E-3</v>
      </c>
      <c r="W191" s="14">
        <v>-4.0000000000000001E-3</v>
      </c>
      <c r="X191" s="14">
        <v>-1.2E-2</v>
      </c>
      <c r="Y191" s="14">
        <v>-1.0999999999999999E-2</v>
      </c>
      <c r="Z191" s="14">
        <v>-3.0000000000000001E-3</v>
      </c>
      <c r="AA191" s="14">
        <v>-1.4E-2</v>
      </c>
      <c r="AB191" s="14">
        <v>-1.4E-2</v>
      </c>
      <c r="AC191" s="14">
        <v>-4.0000000000000001E-3</v>
      </c>
      <c r="AD191" s="14">
        <v>-1.7000000000000001E-2</v>
      </c>
      <c r="AE191" s="14">
        <v>-0.14199999999999999</v>
      </c>
      <c r="AF191" s="55" t="s">
        <v>278</v>
      </c>
      <c r="AG191" s="55" t="s">
        <v>279</v>
      </c>
      <c r="AH191" s="56">
        <v>47.249207355738747</v>
      </c>
      <c r="AI191" s="56">
        <v>52.37364620938628</v>
      </c>
    </row>
    <row r="192" spans="1:35">
      <c r="A192" s="40" t="s">
        <v>223</v>
      </c>
      <c r="B192" s="17" t="s">
        <v>233</v>
      </c>
      <c r="C192" s="18">
        <v>0.13537906137184116</v>
      </c>
      <c r="D192" s="18">
        <v>0.63838748495788211</v>
      </c>
      <c r="E192" s="18">
        <v>0.22623345367027678</v>
      </c>
      <c r="F192" s="18">
        <v>0.354382657869934</v>
      </c>
      <c r="G192" s="18">
        <v>0.28554502369668244</v>
      </c>
      <c r="H192" s="18">
        <v>0.25355450236966826</v>
      </c>
      <c r="I192" s="25">
        <f t="shared" si="12"/>
        <v>-3.1990521327014187E-2</v>
      </c>
      <c r="J192" s="43" t="s">
        <v>34</v>
      </c>
      <c r="K192" s="21">
        <v>1662</v>
      </c>
      <c r="L192" s="21">
        <v>1592</v>
      </c>
      <c r="M192" s="13">
        <f t="shared" si="13"/>
        <v>-23.333333333333332</v>
      </c>
      <c r="N192" s="23">
        <f t="shared" si="14"/>
        <v>-1.4341323499282932E-2</v>
      </c>
      <c r="O192" s="12">
        <v>-16.666666666666668</v>
      </c>
      <c r="P192" s="23">
        <f t="shared" si="15"/>
        <v>-1.024380249948781E-2</v>
      </c>
      <c r="Q192" s="12">
        <v>-2.6666666666666665</v>
      </c>
      <c r="R192" s="29">
        <f t="shared" si="16"/>
        <v>-1.6390083999180496E-3</v>
      </c>
      <c r="S192" s="12">
        <v>-10.666666666666666</v>
      </c>
      <c r="T192" s="23">
        <f t="shared" si="17"/>
        <v>-6.5560335996721984E-3</v>
      </c>
      <c r="U192" s="46">
        <v>7</v>
      </c>
      <c r="V192" s="14">
        <v>-8.0000000000000002E-3</v>
      </c>
      <c r="W192" s="14">
        <v>-4.0000000000000001E-3</v>
      </c>
      <c r="X192" s="14">
        <v>-1.2E-2</v>
      </c>
      <c r="Y192" s="14">
        <v>-1.0999999999999999E-2</v>
      </c>
      <c r="Z192" s="14">
        <v>-3.0000000000000001E-3</v>
      </c>
      <c r="AA192" s="14">
        <v>-1.4E-2</v>
      </c>
      <c r="AB192" s="14">
        <v>-1.4E-2</v>
      </c>
      <c r="AC192" s="14">
        <v>-4.0000000000000001E-3</v>
      </c>
      <c r="AD192" s="14">
        <v>-1.7000000000000001E-2</v>
      </c>
      <c r="AE192" s="14">
        <v>-0.14199999999999999</v>
      </c>
      <c r="AF192" s="55" t="s">
        <v>278</v>
      </c>
      <c r="AG192" s="55" t="s">
        <v>279</v>
      </c>
      <c r="AH192" s="56">
        <v>47.249207355738747</v>
      </c>
      <c r="AI192" s="56">
        <v>52.37364620938628</v>
      </c>
    </row>
    <row r="193" spans="1:35">
      <c r="A193" s="40" t="s">
        <v>223</v>
      </c>
      <c r="B193" s="17" t="s">
        <v>234</v>
      </c>
      <c r="C193" s="18">
        <v>0.14980336074365391</v>
      </c>
      <c r="D193" s="18">
        <v>0.6117268501966393</v>
      </c>
      <c r="E193" s="18">
        <v>0.23846978905970684</v>
      </c>
      <c r="F193" s="18">
        <v>0.38983050847457629</v>
      </c>
      <c r="G193" s="18">
        <v>0.29828042328042326</v>
      </c>
      <c r="H193" s="18">
        <v>0.28174603174603174</v>
      </c>
      <c r="I193" s="25">
        <f t="shared" si="12"/>
        <v>-1.6534391534391513E-2</v>
      </c>
      <c r="J193" s="43" t="s">
        <v>32</v>
      </c>
      <c r="K193" s="21">
        <v>2797</v>
      </c>
      <c r="L193" s="21">
        <v>2690</v>
      </c>
      <c r="M193" s="13">
        <f t="shared" si="13"/>
        <v>-35.666666666666664</v>
      </c>
      <c r="N193" s="23">
        <f t="shared" si="14"/>
        <v>-1.3000425247554825E-2</v>
      </c>
      <c r="O193" s="12">
        <v>-16.333333333333332</v>
      </c>
      <c r="P193" s="23">
        <f t="shared" si="15"/>
        <v>-5.9534657675718358E-3</v>
      </c>
      <c r="Q193" s="12">
        <v>-4.666666666666667</v>
      </c>
      <c r="R193" s="29">
        <f t="shared" si="16"/>
        <v>-1.7009902193062391E-3</v>
      </c>
      <c r="S193" s="12">
        <v>-24.333333333333332</v>
      </c>
      <c r="T193" s="23">
        <f t="shared" si="17"/>
        <v>-8.8694490006682464E-3</v>
      </c>
      <c r="U193" s="46">
        <v>7</v>
      </c>
      <c r="V193" s="14">
        <v>-8.0000000000000002E-3</v>
      </c>
      <c r="W193" s="14">
        <v>-4.0000000000000001E-3</v>
      </c>
      <c r="X193" s="14">
        <v>-1.2E-2</v>
      </c>
      <c r="Y193" s="14">
        <v>-1.0999999999999999E-2</v>
      </c>
      <c r="Z193" s="14">
        <v>-3.0000000000000001E-3</v>
      </c>
      <c r="AA193" s="14">
        <v>-1.4E-2</v>
      </c>
      <c r="AB193" s="14">
        <v>-1.4E-2</v>
      </c>
      <c r="AC193" s="14">
        <v>-4.0000000000000001E-3</v>
      </c>
      <c r="AD193" s="14">
        <v>-1.7000000000000001E-2</v>
      </c>
      <c r="AE193" s="14">
        <v>-0.14199999999999999</v>
      </c>
      <c r="AF193" s="55" t="s">
        <v>278</v>
      </c>
      <c r="AG193" s="55" t="s">
        <v>279</v>
      </c>
      <c r="AH193" s="56">
        <v>47.249207355738747</v>
      </c>
      <c r="AI193" s="56">
        <v>52.37364620938628</v>
      </c>
    </row>
    <row r="194" spans="1:35">
      <c r="A194" s="16" t="s">
        <v>154</v>
      </c>
      <c r="B194" s="17" t="s">
        <v>170</v>
      </c>
      <c r="C194" s="18">
        <v>0.13522012578616352</v>
      </c>
      <c r="D194" s="18">
        <v>0.62814465408805031</v>
      </c>
      <c r="E194" s="18">
        <v>0.23663522012578617</v>
      </c>
      <c r="F194" s="18">
        <v>0.37672090112640799</v>
      </c>
      <c r="G194" s="18">
        <v>0.28638497652582162</v>
      </c>
      <c r="H194" s="18">
        <v>0.26760563380281688</v>
      </c>
      <c r="I194" s="25">
        <f t="shared" si="12"/>
        <v>-1.8779342723004744E-2</v>
      </c>
      <c r="J194" s="43" t="s">
        <v>47</v>
      </c>
      <c r="K194" s="21">
        <v>1272</v>
      </c>
      <c r="L194" s="21">
        <v>1237</v>
      </c>
      <c r="M194" s="13">
        <f t="shared" si="13"/>
        <v>-11.666666666666666</v>
      </c>
      <c r="N194" s="23">
        <f t="shared" si="14"/>
        <v>-9.2998538594393516E-3</v>
      </c>
      <c r="O194" s="12">
        <v>-8</v>
      </c>
      <c r="P194" s="23">
        <f t="shared" si="15"/>
        <v>-6.3770426464726986E-3</v>
      </c>
      <c r="Q194" s="12">
        <v>-0.33333333333333331</v>
      </c>
      <c r="R194" s="29">
        <f t="shared" si="16"/>
        <v>-2.6571011026969572E-4</v>
      </c>
      <c r="S194" s="12">
        <v>-12</v>
      </c>
      <c r="T194" s="23">
        <f t="shared" si="17"/>
        <v>-9.5655639697090466E-3</v>
      </c>
      <c r="U194" s="46">
        <v>7</v>
      </c>
      <c r="V194" s="14">
        <v>-8.0000000000000002E-3</v>
      </c>
      <c r="W194" s="14">
        <v>-4.0000000000000001E-3</v>
      </c>
      <c r="X194" s="14">
        <v>-1.2E-2</v>
      </c>
      <c r="Y194" s="14">
        <v>-1.0999999999999999E-2</v>
      </c>
      <c r="Z194" s="14">
        <v>-3.0000000000000001E-3</v>
      </c>
      <c r="AA194" s="14">
        <v>-1.4E-2</v>
      </c>
      <c r="AB194" s="14">
        <v>-1.4E-2</v>
      </c>
      <c r="AC194" s="14">
        <v>-4.0000000000000001E-3</v>
      </c>
      <c r="AD194" s="14">
        <v>-1.7000000000000001E-2</v>
      </c>
      <c r="AE194" s="14">
        <v>-0.14199999999999999</v>
      </c>
      <c r="AF194" s="55" t="s">
        <v>278</v>
      </c>
      <c r="AG194" s="55" t="s">
        <v>279</v>
      </c>
      <c r="AH194" s="56">
        <v>47.249207355738747</v>
      </c>
      <c r="AI194" s="56">
        <v>52.37364620938628</v>
      </c>
    </row>
    <row r="195" spans="1:35">
      <c r="A195" s="40" t="s">
        <v>250</v>
      </c>
      <c r="B195" s="17" t="s">
        <v>259</v>
      </c>
      <c r="C195" s="24">
        <v>0.17091836734693877</v>
      </c>
      <c r="D195" s="18">
        <v>0.61479591836734693</v>
      </c>
      <c r="E195" s="18">
        <v>0.21428571428571427</v>
      </c>
      <c r="F195" s="18">
        <v>0.34854771784232363</v>
      </c>
      <c r="G195" s="18">
        <v>0.30201342281879195</v>
      </c>
      <c r="H195" s="18">
        <v>0.29697986577181207</v>
      </c>
      <c r="I195" s="25">
        <f t="shared" si="12"/>
        <v>-5.0335570469798863E-3</v>
      </c>
      <c r="J195" s="43" t="s">
        <v>47</v>
      </c>
      <c r="K195" s="21">
        <v>1176</v>
      </c>
      <c r="L195" s="21">
        <v>1131</v>
      </c>
      <c r="M195" s="13">
        <f t="shared" si="13"/>
        <v>-15</v>
      </c>
      <c r="N195" s="23">
        <f t="shared" si="14"/>
        <v>-1.3003901170351105E-2</v>
      </c>
      <c r="O195" s="12">
        <v>-9.6666666666666661</v>
      </c>
      <c r="P195" s="23">
        <f t="shared" si="15"/>
        <v>-8.3802918653373779E-3</v>
      </c>
      <c r="Q195" s="12">
        <v>-3.3333333333333335</v>
      </c>
      <c r="R195" s="23">
        <f t="shared" si="16"/>
        <v>-2.8897558156335793E-3</v>
      </c>
      <c r="S195" s="12">
        <v>-10.333333333333334</v>
      </c>
      <c r="T195" s="23">
        <f t="shared" si="17"/>
        <v>-8.9582430284640951E-3</v>
      </c>
      <c r="U195" s="46">
        <v>7</v>
      </c>
      <c r="V195" s="14">
        <v>-8.0000000000000002E-3</v>
      </c>
      <c r="W195" s="14">
        <v>-4.0000000000000001E-3</v>
      </c>
      <c r="X195" s="14">
        <v>-1.2E-2</v>
      </c>
      <c r="Y195" s="14">
        <v>-1.0999999999999999E-2</v>
      </c>
      <c r="Z195" s="14">
        <v>-3.0000000000000001E-3</v>
      </c>
      <c r="AA195" s="14">
        <v>-1.4E-2</v>
      </c>
      <c r="AB195" s="14">
        <v>-1.4E-2</v>
      </c>
      <c r="AC195" s="14">
        <v>-4.0000000000000001E-3</v>
      </c>
      <c r="AD195" s="14">
        <v>-1.7000000000000001E-2</v>
      </c>
      <c r="AE195" s="14">
        <v>-0.14199999999999999</v>
      </c>
      <c r="AF195" s="55" t="s">
        <v>278</v>
      </c>
      <c r="AG195" s="55" t="s">
        <v>279</v>
      </c>
      <c r="AH195" s="56">
        <v>47.249207355738747</v>
      </c>
      <c r="AI195" s="56">
        <v>52.37364620938628</v>
      </c>
    </row>
    <row r="196" spans="1:35">
      <c r="A196" s="16" t="s">
        <v>139</v>
      </c>
      <c r="B196" s="17" t="s">
        <v>150</v>
      </c>
      <c r="C196" s="18">
        <v>0.1340057636887608</v>
      </c>
      <c r="D196" s="18">
        <v>0.63400576368876083</v>
      </c>
      <c r="E196" s="18">
        <v>0.23198847262247838</v>
      </c>
      <c r="F196" s="18">
        <v>0.36590909090909091</v>
      </c>
      <c r="G196" s="18">
        <v>0.3261802575107296</v>
      </c>
      <c r="H196" s="18">
        <v>0.30185979971387694</v>
      </c>
      <c r="I196" s="25">
        <f t="shared" si="12"/>
        <v>-2.4320457796852657E-2</v>
      </c>
      <c r="J196" s="43" t="s">
        <v>34</v>
      </c>
      <c r="K196" s="21">
        <v>1388</v>
      </c>
      <c r="L196" s="21">
        <v>1372</v>
      </c>
      <c r="M196" s="13">
        <f t="shared" si="13"/>
        <v>-5.333333333333333</v>
      </c>
      <c r="N196" s="23">
        <f t="shared" si="14"/>
        <v>-3.8647342995169081E-3</v>
      </c>
      <c r="O196" s="12">
        <v>-1.3333333333333333</v>
      </c>
      <c r="P196" s="29">
        <f t="shared" si="15"/>
        <v>-9.6618357487922703E-4</v>
      </c>
      <c r="Q196" s="12">
        <v>-4</v>
      </c>
      <c r="R196" s="23">
        <f t="shared" si="16"/>
        <v>-2.8985507246376812E-3</v>
      </c>
      <c r="S196" s="12">
        <v>-6</v>
      </c>
      <c r="T196" s="23">
        <f t="shared" si="17"/>
        <v>-4.3478260869565218E-3</v>
      </c>
      <c r="U196" s="46">
        <v>7</v>
      </c>
      <c r="V196" s="14">
        <v>-8.0000000000000002E-3</v>
      </c>
      <c r="W196" s="14">
        <v>-4.0000000000000001E-3</v>
      </c>
      <c r="X196" s="14">
        <v>-1.2E-2</v>
      </c>
      <c r="Y196" s="14">
        <v>-1.0999999999999999E-2</v>
      </c>
      <c r="Z196" s="14">
        <v>-3.0000000000000001E-3</v>
      </c>
      <c r="AA196" s="14">
        <v>-1.4E-2</v>
      </c>
      <c r="AB196" s="14">
        <v>-1.4E-2</v>
      </c>
      <c r="AC196" s="14">
        <v>-4.0000000000000001E-3</v>
      </c>
      <c r="AD196" s="14">
        <v>-1.7000000000000001E-2</v>
      </c>
      <c r="AE196" s="14">
        <v>-0.14199999999999999</v>
      </c>
      <c r="AF196" s="55" t="s">
        <v>278</v>
      </c>
      <c r="AG196" s="55" t="s">
        <v>279</v>
      </c>
      <c r="AH196" s="56">
        <v>47.249207355738747</v>
      </c>
      <c r="AI196" s="56">
        <v>52.37364620938628</v>
      </c>
    </row>
    <row r="197" spans="1:35">
      <c r="A197" s="40" t="s">
        <v>185</v>
      </c>
      <c r="B197" s="17" t="s">
        <v>199</v>
      </c>
      <c r="C197" s="18">
        <v>0.14691151919866444</v>
      </c>
      <c r="D197" s="18">
        <v>0.64190317195325541</v>
      </c>
      <c r="E197" s="18">
        <v>0.21118530884808012</v>
      </c>
      <c r="F197" s="18">
        <v>0.32899869960988298</v>
      </c>
      <c r="G197" s="18">
        <v>0.2936241610738255</v>
      </c>
      <c r="H197" s="18">
        <v>0.26677852348993286</v>
      </c>
      <c r="I197" s="25">
        <f t="shared" si="12"/>
        <v>-2.6845637583892634E-2</v>
      </c>
      <c r="J197" s="43" t="s">
        <v>47</v>
      </c>
      <c r="K197" s="21">
        <v>1198</v>
      </c>
      <c r="L197" s="21">
        <v>1203</v>
      </c>
      <c r="M197" s="13">
        <f t="shared" si="13"/>
        <v>1.6666666666666667</v>
      </c>
      <c r="N197" s="27">
        <f t="shared" si="14"/>
        <v>1.3883104262113009E-3</v>
      </c>
      <c r="O197" s="12">
        <v>5</v>
      </c>
      <c r="P197" s="27">
        <f t="shared" si="15"/>
        <v>4.1649312786339026E-3</v>
      </c>
      <c r="Q197" s="12">
        <v>-4.333333333333333</v>
      </c>
      <c r="R197" s="23">
        <f t="shared" si="16"/>
        <v>-3.6096071081493822E-3</v>
      </c>
      <c r="S197" s="12">
        <v>-5.666666666666667</v>
      </c>
      <c r="T197" s="23">
        <f t="shared" si="17"/>
        <v>-4.7202554491184235E-3</v>
      </c>
      <c r="U197" s="46">
        <v>7</v>
      </c>
      <c r="V197" s="14">
        <v>-8.0000000000000002E-3</v>
      </c>
      <c r="W197" s="14">
        <v>-4.0000000000000001E-3</v>
      </c>
      <c r="X197" s="14">
        <v>-1.2E-2</v>
      </c>
      <c r="Y197" s="14">
        <v>-1.0999999999999999E-2</v>
      </c>
      <c r="Z197" s="14">
        <v>-3.0000000000000001E-3</v>
      </c>
      <c r="AA197" s="14">
        <v>-1.4E-2</v>
      </c>
      <c r="AB197" s="14">
        <v>-1.4E-2</v>
      </c>
      <c r="AC197" s="14">
        <v>-4.0000000000000001E-3</v>
      </c>
      <c r="AD197" s="14">
        <v>-1.7000000000000001E-2</v>
      </c>
      <c r="AE197" s="14">
        <v>-0.14199999999999999</v>
      </c>
      <c r="AF197" s="55" t="s">
        <v>278</v>
      </c>
      <c r="AG197" s="55" t="s">
        <v>279</v>
      </c>
      <c r="AH197" s="56">
        <v>47.249207355738747</v>
      </c>
      <c r="AI197" s="56">
        <v>52.37364620938628</v>
      </c>
    </row>
    <row r="198" spans="1:35">
      <c r="A198" s="40" t="s">
        <v>250</v>
      </c>
      <c r="B198" s="17" t="s">
        <v>260</v>
      </c>
      <c r="C198" s="18">
        <v>0.13333333333333333</v>
      </c>
      <c r="D198" s="18">
        <v>0.64830917874396132</v>
      </c>
      <c r="E198" s="18">
        <v>0.21835748792270532</v>
      </c>
      <c r="F198" s="18">
        <v>0.33681073025335323</v>
      </c>
      <c r="G198" s="18">
        <v>0.30550284629981023</v>
      </c>
      <c r="H198" s="18">
        <v>0.26565464895635671</v>
      </c>
      <c r="I198" s="25">
        <f t="shared" ref="I198:I261" si="18">H198-G198</f>
        <v>-3.9848197343453517E-2</v>
      </c>
      <c r="J198" s="43" t="s">
        <v>47</v>
      </c>
      <c r="K198" s="21">
        <v>1035</v>
      </c>
      <c r="L198" s="21">
        <v>1017</v>
      </c>
      <c r="M198" s="13">
        <f t="shared" ref="M198:M261" si="19">(L198-K198)/3</f>
        <v>-6</v>
      </c>
      <c r="N198" s="23">
        <f t="shared" ref="N198:N261" si="20">M198/(K198+L198)*2</f>
        <v>-5.8479532163742687E-3</v>
      </c>
      <c r="O198" s="12">
        <v>-8.3333333333333339</v>
      </c>
      <c r="P198" s="23">
        <f t="shared" ref="P198:P261" si="21">O198/(K198+L198)*2</f>
        <v>-8.1221572449642638E-3</v>
      </c>
      <c r="Q198" s="12">
        <v>-1.3333333333333333</v>
      </c>
      <c r="R198" s="29">
        <f t="shared" ref="R198:R261" si="22">Q198/(K198+L198)*2</f>
        <v>-1.2995451591942819E-3</v>
      </c>
      <c r="S198" s="12">
        <v>-7.666666666666667</v>
      </c>
      <c r="T198" s="23">
        <f t="shared" ref="T198:T261" si="23">S198/(K198+L198)*2</f>
        <v>-7.472384665367122E-3</v>
      </c>
      <c r="U198" s="46">
        <v>7</v>
      </c>
      <c r="V198" s="14">
        <v>-8.0000000000000002E-3</v>
      </c>
      <c r="W198" s="14">
        <v>-4.0000000000000001E-3</v>
      </c>
      <c r="X198" s="14">
        <v>-1.2E-2</v>
      </c>
      <c r="Y198" s="14">
        <v>-1.0999999999999999E-2</v>
      </c>
      <c r="Z198" s="14">
        <v>-3.0000000000000001E-3</v>
      </c>
      <c r="AA198" s="14">
        <v>-1.4E-2</v>
      </c>
      <c r="AB198" s="14">
        <v>-1.4E-2</v>
      </c>
      <c r="AC198" s="14">
        <v>-4.0000000000000001E-3</v>
      </c>
      <c r="AD198" s="14">
        <v>-1.7000000000000001E-2</v>
      </c>
      <c r="AE198" s="14">
        <v>-0.14199999999999999</v>
      </c>
      <c r="AF198" s="55" t="s">
        <v>278</v>
      </c>
      <c r="AG198" s="55" t="s">
        <v>279</v>
      </c>
      <c r="AH198" s="56">
        <v>47.249207355738747</v>
      </c>
      <c r="AI198" s="56">
        <v>52.37364620938628</v>
      </c>
    </row>
    <row r="199" spans="1:35">
      <c r="A199" s="40" t="s">
        <v>250</v>
      </c>
      <c r="B199" s="17" t="s">
        <v>261</v>
      </c>
      <c r="C199" s="18">
        <v>0.135656836461126</v>
      </c>
      <c r="D199" s="18">
        <v>0.62734584450402142</v>
      </c>
      <c r="E199" s="18">
        <v>0.23699731903485255</v>
      </c>
      <c r="F199" s="18">
        <v>0.37777777777777777</v>
      </c>
      <c r="G199" s="18">
        <v>0.29509906152241916</v>
      </c>
      <c r="H199" s="18">
        <v>0.25755995828988532</v>
      </c>
      <c r="I199" s="25">
        <f t="shared" si="18"/>
        <v>-3.7539103232533844E-2</v>
      </c>
      <c r="J199" s="43" t="s">
        <v>65</v>
      </c>
      <c r="K199" s="21">
        <v>1865</v>
      </c>
      <c r="L199" s="21">
        <v>1835</v>
      </c>
      <c r="M199" s="13">
        <f t="shared" si="19"/>
        <v>-10</v>
      </c>
      <c r="N199" s="23">
        <f t="shared" si="20"/>
        <v>-5.4054054054054057E-3</v>
      </c>
      <c r="O199" s="12">
        <v>0.33333333333333331</v>
      </c>
      <c r="P199" s="27">
        <f t="shared" si="21"/>
        <v>1.8018018018018018E-4</v>
      </c>
      <c r="Q199" s="12">
        <v>-4.666666666666667</v>
      </c>
      <c r="R199" s="23">
        <f t="shared" si="22"/>
        <v>-2.5225225225225228E-3</v>
      </c>
      <c r="S199" s="12">
        <v>-12.666666666666666</v>
      </c>
      <c r="T199" s="23">
        <f t="shared" si="23"/>
        <v>-6.8468468468468463E-3</v>
      </c>
      <c r="U199" s="46">
        <v>7</v>
      </c>
      <c r="V199" s="14">
        <v>-8.0000000000000002E-3</v>
      </c>
      <c r="W199" s="14">
        <v>-4.0000000000000001E-3</v>
      </c>
      <c r="X199" s="14">
        <v>-1.2E-2</v>
      </c>
      <c r="Y199" s="14">
        <v>-1.0999999999999999E-2</v>
      </c>
      <c r="Z199" s="14">
        <v>-3.0000000000000001E-3</v>
      </c>
      <c r="AA199" s="14">
        <v>-1.4E-2</v>
      </c>
      <c r="AB199" s="14">
        <v>-1.4E-2</v>
      </c>
      <c r="AC199" s="14">
        <v>-4.0000000000000001E-3</v>
      </c>
      <c r="AD199" s="14">
        <v>-1.7000000000000001E-2</v>
      </c>
      <c r="AE199" s="14">
        <v>-0.14199999999999999</v>
      </c>
      <c r="AF199" s="55" t="s">
        <v>278</v>
      </c>
      <c r="AG199" s="55" t="s">
        <v>279</v>
      </c>
      <c r="AH199" s="56">
        <v>47.249207355738747</v>
      </c>
      <c r="AI199" s="56">
        <v>52.37364620938628</v>
      </c>
    </row>
    <row r="200" spans="1:35">
      <c r="A200" s="16" t="s">
        <v>139</v>
      </c>
      <c r="B200" s="17" t="s">
        <v>152</v>
      </c>
      <c r="C200" s="18">
        <v>0.12843355605048257</v>
      </c>
      <c r="D200" s="18">
        <v>0.63697104677060135</v>
      </c>
      <c r="E200" s="18">
        <v>0.23459539717891612</v>
      </c>
      <c r="F200" s="18">
        <v>0.36829836829836832</v>
      </c>
      <c r="G200" s="18">
        <v>0.30747126436781608</v>
      </c>
      <c r="H200" s="18">
        <v>0.27298850574712646</v>
      </c>
      <c r="I200" s="25">
        <f t="shared" si="18"/>
        <v>-3.4482758620689613E-2</v>
      </c>
      <c r="J200" s="43" t="s">
        <v>65</v>
      </c>
      <c r="K200" s="21">
        <v>1347</v>
      </c>
      <c r="L200" s="21">
        <v>1324</v>
      </c>
      <c r="M200" s="13">
        <f t="shared" si="19"/>
        <v>-7.666666666666667</v>
      </c>
      <c r="N200" s="23">
        <f t="shared" si="20"/>
        <v>-5.7406714089604394E-3</v>
      </c>
      <c r="O200" s="12">
        <v>7.666666666666667</v>
      </c>
      <c r="P200" s="27">
        <f t="shared" si="21"/>
        <v>5.7406714089604394E-3</v>
      </c>
      <c r="Q200" s="28">
        <v>0.66666666666666663</v>
      </c>
      <c r="R200" s="29">
        <f t="shared" si="22"/>
        <v>4.9918881817047291E-4</v>
      </c>
      <c r="S200" s="12">
        <v>-18.666666666666668</v>
      </c>
      <c r="T200" s="23">
        <f t="shared" si="23"/>
        <v>-1.3977286908773244E-2</v>
      </c>
      <c r="U200" s="46">
        <v>7</v>
      </c>
      <c r="V200" s="14">
        <v>-8.0000000000000002E-3</v>
      </c>
      <c r="W200" s="14">
        <v>-4.0000000000000001E-3</v>
      </c>
      <c r="X200" s="14">
        <v>-1.2E-2</v>
      </c>
      <c r="Y200" s="14">
        <v>-1.0999999999999999E-2</v>
      </c>
      <c r="Z200" s="14">
        <v>-3.0000000000000001E-3</v>
      </c>
      <c r="AA200" s="14">
        <v>-1.4E-2</v>
      </c>
      <c r="AB200" s="14">
        <v>-1.4E-2</v>
      </c>
      <c r="AC200" s="14">
        <v>-4.0000000000000001E-3</v>
      </c>
      <c r="AD200" s="14">
        <v>-1.7000000000000001E-2</v>
      </c>
      <c r="AE200" s="14">
        <v>-0.14199999999999999</v>
      </c>
      <c r="AF200" s="55" t="s">
        <v>278</v>
      </c>
      <c r="AG200" s="55" t="s">
        <v>279</v>
      </c>
      <c r="AH200" s="56">
        <v>47.249207355738747</v>
      </c>
      <c r="AI200" s="56">
        <v>52.37364620938628</v>
      </c>
    </row>
    <row r="201" spans="1:35">
      <c r="A201" s="40" t="s">
        <v>174</v>
      </c>
      <c r="B201" s="17" t="s">
        <v>184</v>
      </c>
      <c r="C201" s="18">
        <v>0.12749003984063745</v>
      </c>
      <c r="D201" s="18">
        <v>0.64860557768924298</v>
      </c>
      <c r="E201" s="18">
        <v>0.22390438247011951</v>
      </c>
      <c r="F201" s="18">
        <v>0.34520884520884521</v>
      </c>
      <c r="G201" s="18">
        <v>0.29938271604938271</v>
      </c>
      <c r="H201" s="18">
        <v>0.27314814814814814</v>
      </c>
      <c r="I201" s="25">
        <f t="shared" si="18"/>
        <v>-2.6234567901234573E-2</v>
      </c>
      <c r="J201" s="43" t="s">
        <v>47</v>
      </c>
      <c r="K201" s="21">
        <v>1255</v>
      </c>
      <c r="L201" s="21">
        <v>1186</v>
      </c>
      <c r="M201" s="13">
        <f t="shared" si="19"/>
        <v>-23</v>
      </c>
      <c r="N201" s="23">
        <f t="shared" si="20"/>
        <v>-1.8844735764031135E-2</v>
      </c>
      <c r="O201" s="12">
        <v>-16</v>
      </c>
      <c r="P201" s="23">
        <f t="shared" si="21"/>
        <v>-1.3109381401065138E-2</v>
      </c>
      <c r="Q201" s="12">
        <v>-3.3333333333333335</v>
      </c>
      <c r="R201" s="23">
        <f t="shared" si="22"/>
        <v>-2.7311211252219036E-3</v>
      </c>
      <c r="S201" s="12">
        <v>-13</v>
      </c>
      <c r="T201" s="23">
        <f t="shared" si="23"/>
        <v>-1.0651372388365424E-2</v>
      </c>
      <c r="U201" s="46">
        <v>7</v>
      </c>
      <c r="V201" s="14">
        <v>-8.0000000000000002E-3</v>
      </c>
      <c r="W201" s="14">
        <v>-4.0000000000000001E-3</v>
      </c>
      <c r="X201" s="14">
        <v>-1.2E-2</v>
      </c>
      <c r="Y201" s="14">
        <v>-1.0999999999999999E-2</v>
      </c>
      <c r="Z201" s="14">
        <v>-3.0000000000000001E-3</v>
      </c>
      <c r="AA201" s="14">
        <v>-1.4E-2</v>
      </c>
      <c r="AB201" s="14">
        <v>-1.4E-2</v>
      </c>
      <c r="AC201" s="14">
        <v>-4.0000000000000001E-3</v>
      </c>
      <c r="AD201" s="14">
        <v>-1.7000000000000001E-2</v>
      </c>
      <c r="AE201" s="14">
        <v>-0.14199999999999999</v>
      </c>
      <c r="AF201" s="55" t="s">
        <v>278</v>
      </c>
      <c r="AG201" s="55" t="s">
        <v>279</v>
      </c>
      <c r="AH201" s="56">
        <v>47.249207355738747</v>
      </c>
      <c r="AI201" s="56">
        <v>52.37364620938628</v>
      </c>
    </row>
    <row r="202" spans="1:35">
      <c r="A202" s="16" t="s">
        <v>123</v>
      </c>
      <c r="B202" s="17" t="s">
        <v>137</v>
      </c>
      <c r="C202" s="24">
        <v>0.17175887696118911</v>
      </c>
      <c r="D202" s="18">
        <v>0.61271676300578037</v>
      </c>
      <c r="E202" s="18">
        <v>0.21552436003303055</v>
      </c>
      <c r="F202" s="18">
        <v>0.35175202156334234</v>
      </c>
      <c r="G202" s="18">
        <v>0.30782029950083195</v>
      </c>
      <c r="H202" s="18">
        <v>0.29284525790349419</v>
      </c>
      <c r="I202" s="25">
        <f t="shared" si="18"/>
        <v>-1.4975041597337757E-2</v>
      </c>
      <c r="J202" s="43" t="s">
        <v>47</v>
      </c>
      <c r="K202" s="21">
        <v>1211</v>
      </c>
      <c r="L202" s="21">
        <v>1222</v>
      </c>
      <c r="M202" s="13">
        <f t="shared" si="19"/>
        <v>3.6666666666666665</v>
      </c>
      <c r="N202" s="27">
        <f t="shared" si="20"/>
        <v>3.0141115221263186E-3</v>
      </c>
      <c r="O202" s="12">
        <v>6.666666666666667</v>
      </c>
      <c r="P202" s="27">
        <f t="shared" si="21"/>
        <v>5.4802027675023976E-3</v>
      </c>
      <c r="Q202" s="12">
        <v>-1</v>
      </c>
      <c r="R202" s="29">
        <f t="shared" si="22"/>
        <v>-8.2203041512535961E-4</v>
      </c>
      <c r="S202" s="12">
        <v>-4.333333333333333</v>
      </c>
      <c r="T202" s="23">
        <f t="shared" si="23"/>
        <v>-3.5621317988765583E-3</v>
      </c>
      <c r="U202" s="46">
        <v>7</v>
      </c>
      <c r="V202" s="14">
        <v>-8.0000000000000002E-3</v>
      </c>
      <c r="W202" s="14">
        <v>-4.0000000000000001E-3</v>
      </c>
      <c r="X202" s="14">
        <v>-1.2E-2</v>
      </c>
      <c r="Y202" s="14">
        <v>-1.0999999999999999E-2</v>
      </c>
      <c r="Z202" s="14">
        <v>-3.0000000000000001E-3</v>
      </c>
      <c r="AA202" s="14">
        <v>-1.4E-2</v>
      </c>
      <c r="AB202" s="14">
        <v>-1.4E-2</v>
      </c>
      <c r="AC202" s="14">
        <v>-4.0000000000000001E-3</v>
      </c>
      <c r="AD202" s="14">
        <v>-1.7000000000000001E-2</v>
      </c>
      <c r="AE202" s="14">
        <v>-0.14199999999999999</v>
      </c>
      <c r="AF202" s="55" t="s">
        <v>278</v>
      </c>
      <c r="AG202" s="55" t="s">
        <v>279</v>
      </c>
      <c r="AH202" s="56">
        <v>47.249207355738747</v>
      </c>
      <c r="AI202" s="56">
        <v>52.37364620938628</v>
      </c>
    </row>
    <row r="203" spans="1:35">
      <c r="A203" s="16" t="s">
        <v>112</v>
      </c>
      <c r="B203" s="17" t="s">
        <v>122</v>
      </c>
      <c r="C203" s="18">
        <v>0.11914893617021277</v>
      </c>
      <c r="D203" s="24">
        <v>0.66808510638297869</v>
      </c>
      <c r="E203" s="18">
        <v>0.21276595744680851</v>
      </c>
      <c r="F203" s="18">
        <v>0.31847133757961782</v>
      </c>
      <c r="G203" s="18">
        <v>0.2608695652173913</v>
      </c>
      <c r="H203" s="18">
        <v>0.2608695652173913</v>
      </c>
      <c r="I203" s="39">
        <f t="shared" si="18"/>
        <v>0</v>
      </c>
      <c r="J203" s="43" t="s">
        <v>65</v>
      </c>
      <c r="K203" s="21">
        <v>235</v>
      </c>
      <c r="L203" s="21">
        <v>277</v>
      </c>
      <c r="M203" s="13">
        <f t="shared" si="19"/>
        <v>14</v>
      </c>
      <c r="N203" s="27">
        <f t="shared" si="20"/>
        <v>5.46875E-2</v>
      </c>
      <c r="O203" s="12">
        <v>14.666666666666666</v>
      </c>
      <c r="P203" s="27">
        <f t="shared" si="21"/>
        <v>5.7291666666666664E-2</v>
      </c>
      <c r="Q203" s="12">
        <v>0.33333333333333331</v>
      </c>
      <c r="R203" s="29">
        <f t="shared" si="22"/>
        <v>1.3020833333333333E-3</v>
      </c>
      <c r="S203" s="12">
        <v>-3.6666666666666665</v>
      </c>
      <c r="T203" s="23">
        <f t="shared" si="23"/>
        <v>-1.4322916666666666E-2</v>
      </c>
      <c r="U203" s="46">
        <v>7</v>
      </c>
      <c r="V203" s="14">
        <v>-8.0000000000000002E-3</v>
      </c>
      <c r="W203" s="14">
        <v>-4.0000000000000001E-3</v>
      </c>
      <c r="X203" s="14">
        <v>-1.2E-2</v>
      </c>
      <c r="Y203" s="14">
        <v>-1.0999999999999999E-2</v>
      </c>
      <c r="Z203" s="14">
        <v>-3.0000000000000001E-3</v>
      </c>
      <c r="AA203" s="14">
        <v>-1.4E-2</v>
      </c>
      <c r="AB203" s="14">
        <v>-1.4E-2</v>
      </c>
      <c r="AC203" s="14">
        <v>-4.0000000000000001E-3</v>
      </c>
      <c r="AD203" s="14">
        <v>-1.7000000000000001E-2</v>
      </c>
      <c r="AE203" s="14">
        <v>-0.14199999999999999</v>
      </c>
      <c r="AF203" s="55" t="s">
        <v>278</v>
      </c>
      <c r="AG203" s="55" t="s">
        <v>279</v>
      </c>
      <c r="AH203" s="56">
        <v>47.249207355738747</v>
      </c>
      <c r="AI203" s="56">
        <v>52.37364620938628</v>
      </c>
    </row>
    <row r="204" spans="1:35">
      <c r="A204" s="16" t="s">
        <v>154</v>
      </c>
      <c r="B204" s="17" t="s">
        <v>172</v>
      </c>
      <c r="C204" s="18">
        <v>0.13461538461538461</v>
      </c>
      <c r="D204" s="18">
        <v>0.64632107023411367</v>
      </c>
      <c r="E204" s="18">
        <v>0.21906354515050167</v>
      </c>
      <c r="F204" s="18">
        <v>0.33893919793014232</v>
      </c>
      <c r="G204" s="18">
        <v>0.30857580398162326</v>
      </c>
      <c r="H204" s="18">
        <v>0.28024502297090353</v>
      </c>
      <c r="I204" s="25">
        <f t="shared" si="18"/>
        <v>-2.833078101071973E-2</v>
      </c>
      <c r="J204" s="43" t="s">
        <v>32</v>
      </c>
      <c r="K204" s="21">
        <v>2392</v>
      </c>
      <c r="L204" s="21">
        <v>2217</v>
      </c>
      <c r="M204" s="13">
        <f t="shared" si="19"/>
        <v>-58.333333333333336</v>
      </c>
      <c r="N204" s="22">
        <f t="shared" si="20"/>
        <v>-2.5312793809213859E-2</v>
      </c>
      <c r="O204" s="12">
        <v>-40</v>
      </c>
      <c r="P204" s="22">
        <f t="shared" si="21"/>
        <v>-1.7357344326318074E-2</v>
      </c>
      <c r="Q204" s="12">
        <v>-12.333333333333334</v>
      </c>
      <c r="R204" s="22">
        <f t="shared" si="22"/>
        <v>-5.3518478339480728E-3</v>
      </c>
      <c r="S204" s="12">
        <v>-14.333333333333334</v>
      </c>
      <c r="T204" s="23">
        <f t="shared" si="23"/>
        <v>-6.2197150502639768E-3</v>
      </c>
      <c r="U204" s="46">
        <v>7</v>
      </c>
      <c r="V204" s="14">
        <v>-8.0000000000000002E-3</v>
      </c>
      <c r="W204" s="14">
        <v>-4.0000000000000001E-3</v>
      </c>
      <c r="X204" s="14">
        <v>-1.2E-2</v>
      </c>
      <c r="Y204" s="14">
        <v>-1.0999999999999999E-2</v>
      </c>
      <c r="Z204" s="14">
        <v>-3.0000000000000001E-3</v>
      </c>
      <c r="AA204" s="14">
        <v>-1.4E-2</v>
      </c>
      <c r="AB204" s="14">
        <v>-1.4E-2</v>
      </c>
      <c r="AC204" s="14">
        <v>-4.0000000000000001E-3</v>
      </c>
      <c r="AD204" s="14">
        <v>-1.7000000000000001E-2</v>
      </c>
      <c r="AE204" s="14">
        <v>-0.14199999999999999</v>
      </c>
      <c r="AF204" s="55" t="s">
        <v>278</v>
      </c>
      <c r="AG204" s="55" t="s">
        <v>279</v>
      </c>
      <c r="AH204" s="56">
        <v>47.249207355738747</v>
      </c>
      <c r="AI204" s="56">
        <v>52.37364620938628</v>
      </c>
    </row>
    <row r="205" spans="1:35">
      <c r="A205" s="16" t="s">
        <v>139</v>
      </c>
      <c r="B205" s="17" t="s">
        <v>153</v>
      </c>
      <c r="C205" s="18">
        <v>0.11666666666666667</v>
      </c>
      <c r="D205" s="18">
        <v>0.65701754385964917</v>
      </c>
      <c r="E205" s="18">
        <v>0.22631578947368422</v>
      </c>
      <c r="F205" s="18">
        <v>0.34445927903871831</v>
      </c>
      <c r="G205" s="18">
        <v>0.30303030303030304</v>
      </c>
      <c r="H205" s="18">
        <v>0.24598930481283424</v>
      </c>
      <c r="I205" s="20">
        <f t="shared" si="18"/>
        <v>-5.7040998217468802E-2</v>
      </c>
      <c r="J205" s="43" t="s">
        <v>65</v>
      </c>
      <c r="K205" s="21">
        <v>1140</v>
      </c>
      <c r="L205" s="21">
        <v>1168</v>
      </c>
      <c r="M205" s="13">
        <f t="shared" si="19"/>
        <v>9.3333333333333339</v>
      </c>
      <c r="N205" s="27">
        <f t="shared" si="20"/>
        <v>8.0878105141536684E-3</v>
      </c>
      <c r="O205" s="12">
        <v>10</v>
      </c>
      <c r="P205" s="27">
        <f t="shared" si="21"/>
        <v>8.6655112651646445E-3</v>
      </c>
      <c r="Q205" s="28">
        <v>10</v>
      </c>
      <c r="R205" s="27">
        <f t="shared" si="22"/>
        <v>8.6655112651646445E-3</v>
      </c>
      <c r="S205" s="12">
        <v>-10.666666666666666</v>
      </c>
      <c r="T205" s="23">
        <f t="shared" si="23"/>
        <v>-9.2432120161756205E-3</v>
      </c>
      <c r="U205" s="46">
        <v>7</v>
      </c>
      <c r="V205" s="14">
        <v>-8.0000000000000002E-3</v>
      </c>
      <c r="W205" s="14">
        <v>-4.0000000000000001E-3</v>
      </c>
      <c r="X205" s="14">
        <v>-1.2E-2</v>
      </c>
      <c r="Y205" s="14">
        <v>-1.0999999999999999E-2</v>
      </c>
      <c r="Z205" s="14">
        <v>-3.0000000000000001E-3</v>
      </c>
      <c r="AA205" s="14">
        <v>-1.4E-2</v>
      </c>
      <c r="AB205" s="14">
        <v>-1.4E-2</v>
      </c>
      <c r="AC205" s="14">
        <v>-4.0000000000000001E-3</v>
      </c>
      <c r="AD205" s="14">
        <v>-1.7000000000000001E-2</v>
      </c>
      <c r="AE205" s="14">
        <v>-0.14199999999999999</v>
      </c>
      <c r="AF205" s="55" t="s">
        <v>278</v>
      </c>
      <c r="AG205" s="55" t="s">
        <v>279</v>
      </c>
      <c r="AH205" s="56">
        <v>47.249207355738747</v>
      </c>
      <c r="AI205" s="56">
        <v>52.37364620938628</v>
      </c>
    </row>
    <row r="206" spans="1:35">
      <c r="A206" s="40" t="s">
        <v>223</v>
      </c>
      <c r="B206" s="17" t="s">
        <v>236</v>
      </c>
      <c r="C206" s="24">
        <v>0.16631130063965885</v>
      </c>
      <c r="D206" s="18">
        <v>0.61620469083155649</v>
      </c>
      <c r="E206" s="18">
        <v>0.21748400852878466</v>
      </c>
      <c r="F206" s="18">
        <v>0.35294117647058826</v>
      </c>
      <c r="G206" s="18">
        <v>0.27272727272727271</v>
      </c>
      <c r="H206" s="18">
        <v>0.3</v>
      </c>
      <c r="I206" s="39">
        <f t="shared" si="18"/>
        <v>2.7272727272727282E-2</v>
      </c>
      <c r="J206" s="43" t="s">
        <v>65</v>
      </c>
      <c r="K206" s="21">
        <v>469</v>
      </c>
      <c r="L206" s="21">
        <v>446</v>
      </c>
      <c r="M206" s="13">
        <f t="shared" si="19"/>
        <v>-7.666666666666667</v>
      </c>
      <c r="N206" s="23">
        <f t="shared" si="20"/>
        <v>-1.6757741347905284E-2</v>
      </c>
      <c r="O206" s="12">
        <v>-3.6666666666666665</v>
      </c>
      <c r="P206" s="23">
        <f t="shared" si="21"/>
        <v>-8.0145719489981785E-3</v>
      </c>
      <c r="Q206" s="12">
        <v>-1</v>
      </c>
      <c r="R206" s="23">
        <f t="shared" si="22"/>
        <v>-2.185792349726776E-3</v>
      </c>
      <c r="S206" s="12">
        <v>-4</v>
      </c>
      <c r="T206" s="23">
        <f t="shared" si="23"/>
        <v>-8.7431693989071038E-3</v>
      </c>
      <c r="U206" s="46">
        <v>7</v>
      </c>
      <c r="V206" s="14">
        <v>-8.0000000000000002E-3</v>
      </c>
      <c r="W206" s="14">
        <v>-4.0000000000000001E-3</v>
      </c>
      <c r="X206" s="14">
        <v>-1.2E-2</v>
      </c>
      <c r="Y206" s="14">
        <v>-1.0999999999999999E-2</v>
      </c>
      <c r="Z206" s="14">
        <v>-3.0000000000000001E-3</v>
      </c>
      <c r="AA206" s="14">
        <v>-1.4E-2</v>
      </c>
      <c r="AB206" s="14">
        <v>-1.4E-2</v>
      </c>
      <c r="AC206" s="14">
        <v>-4.0000000000000001E-3</v>
      </c>
      <c r="AD206" s="14">
        <v>-1.7000000000000001E-2</v>
      </c>
      <c r="AE206" s="14">
        <v>-0.14199999999999999</v>
      </c>
      <c r="AF206" s="55" t="s">
        <v>278</v>
      </c>
      <c r="AG206" s="55" t="s">
        <v>279</v>
      </c>
      <c r="AH206" s="56">
        <v>47.249207355738747</v>
      </c>
      <c r="AI206" s="56">
        <v>52.37364620938628</v>
      </c>
    </row>
    <row r="207" spans="1:35">
      <c r="A207" s="16" t="s">
        <v>30</v>
      </c>
      <c r="B207" s="17" t="s">
        <v>35</v>
      </c>
      <c r="C207" s="26">
        <v>0.23163371488033299</v>
      </c>
      <c r="D207" s="24">
        <v>0.67457509538674987</v>
      </c>
      <c r="E207" s="26">
        <v>9.3791189732917099E-2</v>
      </c>
      <c r="F207" s="26">
        <v>0.13903743315508021</v>
      </c>
      <c r="G207" s="26">
        <v>0.45147621651175507</v>
      </c>
      <c r="H207" s="26">
        <v>0.39447785675232366</v>
      </c>
      <c r="I207" s="20">
        <f t="shared" si="18"/>
        <v>-5.6998359759431405E-2</v>
      </c>
      <c r="J207" s="43" t="s">
        <v>32</v>
      </c>
      <c r="K207" s="21">
        <v>14415</v>
      </c>
      <c r="L207" s="21">
        <v>14505</v>
      </c>
      <c r="M207" s="13">
        <f t="shared" si="19"/>
        <v>30</v>
      </c>
      <c r="N207" s="27">
        <f t="shared" si="20"/>
        <v>2.0746887966804979E-3</v>
      </c>
      <c r="O207" s="12">
        <v>2.6666666666666665</v>
      </c>
      <c r="P207" s="27">
        <f t="shared" si="21"/>
        <v>1.8441678192715537E-4</v>
      </c>
      <c r="Q207" s="12">
        <v>-28.666666666666668</v>
      </c>
      <c r="R207" s="23">
        <f t="shared" si="22"/>
        <v>-1.9824804057169201E-3</v>
      </c>
      <c r="S207" s="28">
        <v>102.33333333333333</v>
      </c>
      <c r="T207" s="27">
        <f t="shared" si="23"/>
        <v>7.0769940064545874E-3</v>
      </c>
      <c r="U207" s="51">
        <v>8</v>
      </c>
      <c r="V207" s="14">
        <v>3.0000000000000001E-3</v>
      </c>
      <c r="W207" s="14">
        <v>1.0999999999999999E-2</v>
      </c>
      <c r="X207" s="14">
        <v>1.4E-2</v>
      </c>
      <c r="Y207" s="14">
        <v>2E-3</v>
      </c>
      <c r="Z207" s="14">
        <v>8.9999999999999993E-3</v>
      </c>
      <c r="AA207" s="14">
        <v>1.0999999999999999E-2</v>
      </c>
      <c r="AB207" s="14">
        <v>1E-3</v>
      </c>
      <c r="AC207" s="14">
        <v>8.0000000000000002E-3</v>
      </c>
      <c r="AD207" s="14">
        <v>8.9999999999999993E-3</v>
      </c>
      <c r="AE207" s="14">
        <v>3.4000000000000002E-2</v>
      </c>
      <c r="AF207" t="s">
        <v>280</v>
      </c>
      <c r="AG207" t="s">
        <v>281</v>
      </c>
      <c r="AH207" s="56">
        <v>36.215006556816235</v>
      </c>
      <c r="AI207" s="56">
        <v>39.31640625</v>
      </c>
    </row>
    <row r="208" spans="1:35">
      <c r="A208" s="16" t="s">
        <v>30</v>
      </c>
      <c r="B208" s="17" t="s">
        <v>36</v>
      </c>
      <c r="C208" s="24">
        <v>0.18761384335154827</v>
      </c>
      <c r="D208" s="26">
        <v>0.69140862173649054</v>
      </c>
      <c r="E208" s="26">
        <v>0.12097753491196114</v>
      </c>
      <c r="F208" s="26">
        <v>0.17497255762897915</v>
      </c>
      <c r="G208" s="26">
        <v>0.41666666666666669</v>
      </c>
      <c r="H208" s="26">
        <v>0.36290322580645162</v>
      </c>
      <c r="I208" s="20">
        <f t="shared" si="18"/>
        <v>-5.3763440860215062E-2</v>
      </c>
      <c r="J208" s="43" t="s">
        <v>32</v>
      </c>
      <c r="K208" s="21">
        <v>6588</v>
      </c>
      <c r="L208" s="21">
        <v>6547</v>
      </c>
      <c r="M208" s="13">
        <f t="shared" si="19"/>
        <v>-13.666666666666666</v>
      </c>
      <c r="N208" s="29">
        <f t="shared" si="20"/>
        <v>-2.0809541936302497E-3</v>
      </c>
      <c r="O208" s="12">
        <v>-15.333333333333334</v>
      </c>
      <c r="P208" s="23">
        <f t="shared" si="21"/>
        <v>-2.3347290952924755E-3</v>
      </c>
      <c r="Q208" s="12">
        <v>-10</v>
      </c>
      <c r="R208" s="29">
        <f t="shared" si="22"/>
        <v>-1.5226494099733537E-3</v>
      </c>
      <c r="S208" s="28">
        <v>31.666666666666668</v>
      </c>
      <c r="T208" s="27">
        <f t="shared" si="23"/>
        <v>4.8217231315822867E-3</v>
      </c>
      <c r="U208" s="51">
        <v>8</v>
      </c>
      <c r="V208" s="14">
        <v>3.0000000000000001E-3</v>
      </c>
      <c r="W208" s="14">
        <v>1.0999999999999999E-2</v>
      </c>
      <c r="X208" s="14">
        <v>1.4E-2</v>
      </c>
      <c r="Y208" s="14">
        <v>2E-3</v>
      </c>
      <c r="Z208" s="14">
        <v>8.9999999999999993E-3</v>
      </c>
      <c r="AA208" s="14">
        <v>1.0999999999999999E-2</v>
      </c>
      <c r="AB208" s="14">
        <v>1E-3</v>
      </c>
      <c r="AC208" s="14">
        <v>8.0000000000000002E-3</v>
      </c>
      <c r="AD208" s="14">
        <v>8.9999999999999993E-3</v>
      </c>
      <c r="AE208" s="14">
        <v>3.4000000000000002E-2</v>
      </c>
      <c r="AF208" t="s">
        <v>280</v>
      </c>
      <c r="AG208" t="s">
        <v>281</v>
      </c>
      <c r="AH208" s="56">
        <v>36.215006556816235</v>
      </c>
      <c r="AI208" s="56">
        <v>39.31640625</v>
      </c>
    </row>
    <row r="209" spans="1:35">
      <c r="A209" s="16" t="s">
        <v>30</v>
      </c>
      <c r="B209" s="17" t="s">
        <v>40</v>
      </c>
      <c r="C209" s="26">
        <v>0.24788948580199541</v>
      </c>
      <c r="D209" s="18">
        <v>0.66538756715272451</v>
      </c>
      <c r="E209" s="26">
        <v>8.6722947045280122E-2</v>
      </c>
      <c r="F209" s="26">
        <v>0.13033448673587081</v>
      </c>
      <c r="G209" s="26">
        <v>0.45845921450151056</v>
      </c>
      <c r="H209" s="26">
        <v>0.41125377643504529</v>
      </c>
      <c r="I209" s="30">
        <f t="shared" si="18"/>
        <v>-4.7205438066465266E-2</v>
      </c>
      <c r="J209" s="43" t="s">
        <v>32</v>
      </c>
      <c r="K209" s="21">
        <v>5212</v>
      </c>
      <c r="L209" s="21">
        <v>5229</v>
      </c>
      <c r="M209" s="13">
        <f t="shared" si="19"/>
        <v>5.666666666666667</v>
      </c>
      <c r="N209" s="27">
        <f t="shared" si="20"/>
        <v>1.0854643552660984E-3</v>
      </c>
      <c r="O209" s="12">
        <v>13</v>
      </c>
      <c r="P209" s="27">
        <f t="shared" si="21"/>
        <v>2.4901829326692848E-3</v>
      </c>
      <c r="Q209" s="12">
        <v>-19</v>
      </c>
      <c r="R209" s="23">
        <f t="shared" si="22"/>
        <v>-3.6394981323628005E-3</v>
      </c>
      <c r="S209" s="28">
        <v>26.666666666666668</v>
      </c>
      <c r="T209" s="27">
        <f t="shared" si="23"/>
        <v>5.1080675541934047E-3</v>
      </c>
      <c r="U209" s="51">
        <v>8</v>
      </c>
      <c r="V209" s="14">
        <v>3.0000000000000001E-3</v>
      </c>
      <c r="W209" s="14">
        <v>1.0999999999999999E-2</v>
      </c>
      <c r="X209" s="14">
        <v>1.4E-2</v>
      </c>
      <c r="Y209" s="14">
        <v>2E-3</v>
      </c>
      <c r="Z209" s="14">
        <v>8.9999999999999993E-3</v>
      </c>
      <c r="AA209" s="14">
        <v>1.0999999999999999E-2</v>
      </c>
      <c r="AB209" s="14">
        <v>1E-3</v>
      </c>
      <c r="AC209" s="14">
        <v>8.0000000000000002E-3</v>
      </c>
      <c r="AD209" s="14">
        <v>8.9999999999999993E-3</v>
      </c>
      <c r="AE209" s="14">
        <v>3.4000000000000002E-2</v>
      </c>
      <c r="AF209" t="s">
        <v>280</v>
      </c>
      <c r="AG209" t="s">
        <v>281</v>
      </c>
      <c r="AH209" s="56">
        <v>36.215006556816235</v>
      </c>
      <c r="AI209" s="56">
        <v>39.31640625</v>
      </c>
    </row>
    <row r="210" spans="1:35">
      <c r="A210" s="40" t="s">
        <v>200</v>
      </c>
      <c r="B210" s="17" t="s">
        <v>208</v>
      </c>
      <c r="C210" s="26">
        <v>0.20854861437294506</v>
      </c>
      <c r="D210" s="26">
        <v>0.68858619069985905</v>
      </c>
      <c r="E210" s="26">
        <v>0.10286519492719587</v>
      </c>
      <c r="F210" s="26">
        <v>0.14938608458390176</v>
      </c>
      <c r="G210" s="26">
        <v>0.46433566433566431</v>
      </c>
      <c r="H210" s="26">
        <v>0.42517482517482519</v>
      </c>
      <c r="I210" s="25">
        <f t="shared" si="18"/>
        <v>-3.9160839160839123E-2</v>
      </c>
      <c r="J210" s="43" t="s">
        <v>34</v>
      </c>
      <c r="K210" s="21">
        <v>4258</v>
      </c>
      <c r="L210" s="21">
        <v>4399</v>
      </c>
      <c r="M210" s="13">
        <f t="shared" si="19"/>
        <v>47</v>
      </c>
      <c r="N210" s="27">
        <f t="shared" si="20"/>
        <v>1.0858264987871086E-2</v>
      </c>
      <c r="O210" s="28">
        <v>29</v>
      </c>
      <c r="P210" s="27">
        <f t="shared" si="21"/>
        <v>6.6997805244310964E-3</v>
      </c>
      <c r="Q210" s="12">
        <v>-9.6666666666666661</v>
      </c>
      <c r="R210" s="23">
        <f t="shared" si="22"/>
        <v>-2.2332601748103653E-3</v>
      </c>
      <c r="S210" s="28">
        <v>43</v>
      </c>
      <c r="T210" s="27">
        <f t="shared" si="23"/>
        <v>9.934157329328867E-3</v>
      </c>
      <c r="U210" s="51">
        <v>8</v>
      </c>
      <c r="V210" s="14">
        <v>3.0000000000000001E-3</v>
      </c>
      <c r="W210" s="14">
        <v>1.0999999999999999E-2</v>
      </c>
      <c r="X210" s="14">
        <v>1.4E-2</v>
      </c>
      <c r="Y210" s="14">
        <v>2E-3</v>
      </c>
      <c r="Z210" s="14">
        <v>8.9999999999999993E-3</v>
      </c>
      <c r="AA210" s="14">
        <v>1.0999999999999999E-2</v>
      </c>
      <c r="AB210" s="14">
        <v>1E-3</v>
      </c>
      <c r="AC210" s="14">
        <v>8.0000000000000002E-3</v>
      </c>
      <c r="AD210" s="14">
        <v>8.9999999999999993E-3</v>
      </c>
      <c r="AE210" s="14">
        <v>3.4000000000000002E-2</v>
      </c>
      <c r="AF210" t="s">
        <v>280</v>
      </c>
      <c r="AG210" t="s">
        <v>281</v>
      </c>
      <c r="AH210" s="56">
        <v>36.215006556816235</v>
      </c>
      <c r="AI210" s="56">
        <v>39.31640625</v>
      </c>
    </row>
    <row r="211" spans="1:35">
      <c r="A211" s="16" t="s">
        <v>154</v>
      </c>
      <c r="B211" s="17" t="s">
        <v>161</v>
      </c>
      <c r="C211" s="26">
        <v>0.21249655931736858</v>
      </c>
      <c r="D211" s="18">
        <v>0.65042664464629785</v>
      </c>
      <c r="E211" s="26">
        <v>0.1370767960363336</v>
      </c>
      <c r="F211" s="24">
        <v>0.21074904782056708</v>
      </c>
      <c r="G211" s="26">
        <v>0.40933476394849788</v>
      </c>
      <c r="H211" s="26">
        <v>0.39377682403433478</v>
      </c>
      <c r="I211" s="25">
        <f t="shared" si="18"/>
        <v>-1.5557939914163099E-2</v>
      </c>
      <c r="J211" s="43" t="s">
        <v>32</v>
      </c>
      <c r="K211" s="21">
        <v>3633</v>
      </c>
      <c r="L211" s="21">
        <v>3634</v>
      </c>
      <c r="M211" s="13">
        <f t="shared" si="19"/>
        <v>0.33333333333333331</v>
      </c>
      <c r="N211" s="27">
        <f t="shared" si="20"/>
        <v>9.1738911059125719E-5</v>
      </c>
      <c r="O211" s="12">
        <v>-18</v>
      </c>
      <c r="P211" s="23">
        <f t="shared" si="21"/>
        <v>-4.9539011971927891E-3</v>
      </c>
      <c r="Q211" s="12">
        <v>-14</v>
      </c>
      <c r="R211" s="23">
        <f t="shared" si="22"/>
        <v>-3.8530342644832807E-3</v>
      </c>
      <c r="S211" s="28">
        <v>16</v>
      </c>
      <c r="T211" s="27">
        <f t="shared" si="23"/>
        <v>4.4034677308380354E-3</v>
      </c>
      <c r="U211" s="51">
        <v>8</v>
      </c>
      <c r="V211" s="14">
        <v>3.0000000000000001E-3</v>
      </c>
      <c r="W211" s="14">
        <v>1.0999999999999999E-2</v>
      </c>
      <c r="X211" s="14">
        <v>1.4E-2</v>
      </c>
      <c r="Y211" s="14">
        <v>2E-3</v>
      </c>
      <c r="Z211" s="14">
        <v>8.9999999999999993E-3</v>
      </c>
      <c r="AA211" s="14">
        <v>1.0999999999999999E-2</v>
      </c>
      <c r="AB211" s="14">
        <v>1E-3</v>
      </c>
      <c r="AC211" s="14">
        <v>8.0000000000000002E-3</v>
      </c>
      <c r="AD211" s="14">
        <v>8.9999999999999993E-3</v>
      </c>
      <c r="AE211" s="14">
        <v>3.4000000000000002E-2</v>
      </c>
      <c r="AF211" t="s">
        <v>280</v>
      </c>
      <c r="AG211" t="s">
        <v>281</v>
      </c>
      <c r="AH211" s="56">
        <v>36.215006556816235</v>
      </c>
      <c r="AI211" s="56">
        <v>39.31640625</v>
      </c>
    </row>
    <row r="212" spans="1:35">
      <c r="A212" s="16" t="s">
        <v>30</v>
      </c>
      <c r="B212" s="17" t="s">
        <v>50</v>
      </c>
      <c r="C212" s="26">
        <v>0.2462116468378209</v>
      </c>
      <c r="D212" s="24">
        <v>0.6743894802755166</v>
      </c>
      <c r="E212" s="26">
        <v>7.9398872886662489E-2</v>
      </c>
      <c r="F212" s="26">
        <v>0.11773444753946147</v>
      </c>
      <c r="G212" s="26">
        <v>0.47933374460209749</v>
      </c>
      <c r="H212" s="26">
        <v>0.44207279457125231</v>
      </c>
      <c r="I212" s="25">
        <f t="shared" si="18"/>
        <v>-3.7260950030845175E-2</v>
      </c>
      <c r="J212" s="43" t="s">
        <v>32</v>
      </c>
      <c r="K212" s="21">
        <v>15970</v>
      </c>
      <c r="L212" s="21">
        <v>16859</v>
      </c>
      <c r="M212" s="37">
        <f t="shared" si="19"/>
        <v>296.33333333333331</v>
      </c>
      <c r="N212" s="27">
        <f t="shared" si="20"/>
        <v>1.8053144069775706E-2</v>
      </c>
      <c r="O212" s="28">
        <v>246.33333333333334</v>
      </c>
      <c r="P212" s="27">
        <f t="shared" si="21"/>
        <v>1.5007056768913665E-2</v>
      </c>
      <c r="Q212" s="36">
        <v>-33.333333333333336</v>
      </c>
      <c r="R212" s="23">
        <f t="shared" si="22"/>
        <v>-2.0307248672413619E-3</v>
      </c>
      <c r="S212" s="28">
        <v>181</v>
      </c>
      <c r="T212" s="27">
        <f t="shared" si="23"/>
        <v>1.1026836029120595E-2</v>
      </c>
      <c r="U212" s="51">
        <v>8</v>
      </c>
      <c r="V212" s="14">
        <v>3.0000000000000001E-3</v>
      </c>
      <c r="W212" s="14">
        <v>1.0999999999999999E-2</v>
      </c>
      <c r="X212" s="14">
        <v>1.4E-2</v>
      </c>
      <c r="Y212" s="14">
        <v>2E-3</v>
      </c>
      <c r="Z212" s="14">
        <v>8.9999999999999993E-3</v>
      </c>
      <c r="AA212" s="14">
        <v>1.0999999999999999E-2</v>
      </c>
      <c r="AB212" s="14">
        <v>1E-3</v>
      </c>
      <c r="AC212" s="14">
        <v>8.0000000000000002E-3</v>
      </c>
      <c r="AD212" s="14">
        <v>8.9999999999999993E-3</v>
      </c>
      <c r="AE212" s="14">
        <v>3.4000000000000002E-2</v>
      </c>
      <c r="AF212" t="s">
        <v>280</v>
      </c>
      <c r="AG212" t="s">
        <v>281</v>
      </c>
      <c r="AH212" s="56">
        <v>36.215006556816235</v>
      </c>
      <c r="AI212" s="56">
        <v>39.31640625</v>
      </c>
    </row>
    <row r="213" spans="1:35">
      <c r="A213" s="16" t="s">
        <v>30</v>
      </c>
      <c r="B213" s="17" t="s">
        <v>51</v>
      </c>
      <c r="C213" s="26">
        <v>0.21128635804997953</v>
      </c>
      <c r="D213" s="18">
        <v>0.65884883244571901</v>
      </c>
      <c r="E213" s="26">
        <v>0.12986480950430151</v>
      </c>
      <c r="F213" s="26">
        <v>0.19710865847971398</v>
      </c>
      <c r="G213" s="26">
        <v>0.42200918713800678</v>
      </c>
      <c r="H213" s="26">
        <v>0.37147992810065905</v>
      </c>
      <c r="I213" s="30">
        <f t="shared" si="18"/>
        <v>-5.0529259037347729E-2</v>
      </c>
      <c r="J213" s="43" t="s">
        <v>32</v>
      </c>
      <c r="K213" s="21">
        <v>9764</v>
      </c>
      <c r="L213" s="21">
        <v>9843</v>
      </c>
      <c r="M213" s="13">
        <f t="shared" si="19"/>
        <v>26.333333333333332</v>
      </c>
      <c r="N213" s="27">
        <f t="shared" si="20"/>
        <v>2.6861155029666273E-3</v>
      </c>
      <c r="O213" s="12">
        <v>5.666666666666667</v>
      </c>
      <c r="P213" s="27">
        <f t="shared" si="21"/>
        <v>5.7802485506876797E-4</v>
      </c>
      <c r="Q213" s="12">
        <v>-27.666666666666668</v>
      </c>
      <c r="R213" s="23">
        <f t="shared" si="22"/>
        <v>-2.8221213512181027E-3</v>
      </c>
      <c r="S213" s="28">
        <v>53</v>
      </c>
      <c r="T213" s="27">
        <f t="shared" si="23"/>
        <v>5.406232467996124E-3</v>
      </c>
      <c r="U213" s="51">
        <v>8</v>
      </c>
      <c r="V213" s="14">
        <v>3.0000000000000001E-3</v>
      </c>
      <c r="W213" s="14">
        <v>1.0999999999999999E-2</v>
      </c>
      <c r="X213" s="14">
        <v>1.4E-2</v>
      </c>
      <c r="Y213" s="14">
        <v>2E-3</v>
      </c>
      <c r="Z213" s="14">
        <v>8.9999999999999993E-3</v>
      </c>
      <c r="AA213" s="14">
        <v>1.0999999999999999E-2</v>
      </c>
      <c r="AB213" s="14">
        <v>1E-3</v>
      </c>
      <c r="AC213" s="14">
        <v>8.0000000000000002E-3</v>
      </c>
      <c r="AD213" s="14">
        <v>8.9999999999999993E-3</v>
      </c>
      <c r="AE213" s="14">
        <v>3.4000000000000002E-2</v>
      </c>
      <c r="AF213" t="s">
        <v>280</v>
      </c>
      <c r="AG213" t="s">
        <v>281</v>
      </c>
      <c r="AH213" s="56">
        <v>36.215006556816235</v>
      </c>
      <c r="AI213" s="56">
        <v>39.31640625</v>
      </c>
    </row>
    <row r="214" spans="1:35">
      <c r="A214" s="16" t="s">
        <v>30</v>
      </c>
      <c r="B214" s="17" t="s">
        <v>53</v>
      </c>
      <c r="C214" s="26">
        <v>0.22722283205268934</v>
      </c>
      <c r="D214" s="18">
        <v>0.66465422612513725</v>
      </c>
      <c r="E214" s="26">
        <v>0.10812294182217344</v>
      </c>
      <c r="F214" s="26">
        <v>0.16267547481420314</v>
      </c>
      <c r="G214" s="26">
        <v>0.44060283687943264</v>
      </c>
      <c r="H214" s="26">
        <v>0.38581560283687943</v>
      </c>
      <c r="I214" s="20">
        <f t="shared" si="18"/>
        <v>-5.4787234042553201E-2</v>
      </c>
      <c r="J214" s="43" t="s">
        <v>32</v>
      </c>
      <c r="K214" s="21">
        <v>10932</v>
      </c>
      <c r="L214" s="21">
        <v>10907</v>
      </c>
      <c r="M214" s="13">
        <f t="shared" si="19"/>
        <v>-8.3333333333333339</v>
      </c>
      <c r="N214" s="29">
        <f t="shared" si="20"/>
        <v>-7.6316070638154986E-4</v>
      </c>
      <c r="O214" s="12">
        <v>4.333333333333333</v>
      </c>
      <c r="P214" s="27">
        <f t="shared" si="21"/>
        <v>3.9684356731840587E-4</v>
      </c>
      <c r="Q214" s="12">
        <v>-24.333333333333332</v>
      </c>
      <c r="R214" s="23">
        <f t="shared" si="22"/>
        <v>-2.2284292626341255E-3</v>
      </c>
      <c r="S214" s="28">
        <v>61.333333333333336</v>
      </c>
      <c r="T214" s="27">
        <f t="shared" si="23"/>
        <v>5.6168627989682069E-3</v>
      </c>
      <c r="U214" s="51">
        <v>8</v>
      </c>
      <c r="V214" s="14">
        <v>3.0000000000000001E-3</v>
      </c>
      <c r="W214" s="14">
        <v>1.0999999999999999E-2</v>
      </c>
      <c r="X214" s="14">
        <v>1.4E-2</v>
      </c>
      <c r="Y214" s="14">
        <v>2E-3</v>
      </c>
      <c r="Z214" s="14">
        <v>8.9999999999999993E-3</v>
      </c>
      <c r="AA214" s="14">
        <v>1.0999999999999999E-2</v>
      </c>
      <c r="AB214" s="14">
        <v>1E-3</v>
      </c>
      <c r="AC214" s="14">
        <v>8.0000000000000002E-3</v>
      </c>
      <c r="AD214" s="14">
        <v>8.9999999999999993E-3</v>
      </c>
      <c r="AE214" s="14">
        <v>3.4000000000000002E-2</v>
      </c>
      <c r="AF214" t="s">
        <v>280</v>
      </c>
      <c r="AG214" t="s">
        <v>281</v>
      </c>
      <c r="AH214" s="56">
        <v>36.215006556816235</v>
      </c>
      <c r="AI214" s="56">
        <v>39.31640625</v>
      </c>
    </row>
    <row r="215" spans="1:35">
      <c r="A215" s="16" t="s">
        <v>154</v>
      </c>
      <c r="B215" s="17" t="s">
        <v>164</v>
      </c>
      <c r="C215" s="26">
        <v>0.21990333919156416</v>
      </c>
      <c r="D215" s="18">
        <v>0.66014938488576447</v>
      </c>
      <c r="E215" s="26">
        <v>0.11994727592267135</v>
      </c>
      <c r="F215" s="26">
        <v>0.18169717138103161</v>
      </c>
      <c r="G215" s="26">
        <v>0.41468682505399568</v>
      </c>
      <c r="H215" s="26">
        <v>0.39481641468682505</v>
      </c>
      <c r="I215" s="25">
        <f t="shared" si="18"/>
        <v>-1.9870410367170632E-2</v>
      </c>
      <c r="J215" s="43" t="s">
        <v>32</v>
      </c>
      <c r="K215" s="21">
        <v>4552</v>
      </c>
      <c r="L215" s="21">
        <v>4459</v>
      </c>
      <c r="M215" s="13">
        <f t="shared" si="19"/>
        <v>-31</v>
      </c>
      <c r="N215" s="23">
        <f t="shared" si="20"/>
        <v>-6.8804794140494953E-3</v>
      </c>
      <c r="O215" s="12">
        <v>-34.333333333333336</v>
      </c>
      <c r="P215" s="23">
        <f t="shared" si="21"/>
        <v>-7.6203159101838501E-3</v>
      </c>
      <c r="Q215" s="12">
        <v>-30.333333333333332</v>
      </c>
      <c r="R215" s="22">
        <f t="shared" si="22"/>
        <v>-6.732512114822624E-3</v>
      </c>
      <c r="S215" s="28">
        <v>27</v>
      </c>
      <c r="T215" s="27">
        <f t="shared" si="23"/>
        <v>5.9926756186882701E-3</v>
      </c>
      <c r="U215" s="51">
        <v>8</v>
      </c>
      <c r="V215" s="14">
        <v>3.0000000000000001E-3</v>
      </c>
      <c r="W215" s="14">
        <v>1.0999999999999999E-2</v>
      </c>
      <c r="X215" s="14">
        <v>1.4E-2</v>
      </c>
      <c r="Y215" s="14">
        <v>2E-3</v>
      </c>
      <c r="Z215" s="14">
        <v>8.9999999999999993E-3</v>
      </c>
      <c r="AA215" s="14">
        <v>1.0999999999999999E-2</v>
      </c>
      <c r="AB215" s="14">
        <v>1E-3</v>
      </c>
      <c r="AC215" s="14">
        <v>8.0000000000000002E-3</v>
      </c>
      <c r="AD215" s="14">
        <v>8.9999999999999993E-3</v>
      </c>
      <c r="AE215" s="14">
        <v>3.4000000000000002E-2</v>
      </c>
      <c r="AF215" t="s">
        <v>280</v>
      </c>
      <c r="AG215" t="s">
        <v>281</v>
      </c>
      <c r="AH215" s="56">
        <v>36.215006556816235</v>
      </c>
      <c r="AI215" s="56">
        <v>39.31640625</v>
      </c>
    </row>
    <row r="216" spans="1:35">
      <c r="A216" s="40" t="s">
        <v>200</v>
      </c>
      <c r="B216" s="17" t="s">
        <v>217</v>
      </c>
      <c r="C216" s="18">
        <v>0.15081660941360814</v>
      </c>
      <c r="D216" s="26">
        <v>0.69049197452741118</v>
      </c>
      <c r="E216" s="24">
        <v>0.15869141605898068</v>
      </c>
      <c r="F216" s="24">
        <v>0.22982369370417782</v>
      </c>
      <c r="G216" s="26">
        <v>0.45173559822747417</v>
      </c>
      <c r="H216" s="26">
        <v>0.40984121122599704</v>
      </c>
      <c r="I216" s="30">
        <f t="shared" si="18"/>
        <v>-4.1894387001477129E-2</v>
      </c>
      <c r="J216" s="43" t="s">
        <v>32</v>
      </c>
      <c r="K216" s="21">
        <v>99558</v>
      </c>
      <c r="L216" s="21">
        <v>97332</v>
      </c>
      <c r="M216" s="35">
        <f t="shared" si="19"/>
        <v>-742</v>
      </c>
      <c r="N216" s="23">
        <f t="shared" si="20"/>
        <v>-7.5372035146528517E-3</v>
      </c>
      <c r="O216" s="36">
        <v>-1082</v>
      </c>
      <c r="P216" s="23">
        <f t="shared" si="21"/>
        <v>-1.0990908629183808E-2</v>
      </c>
      <c r="Q216" s="36">
        <v>-185.33333333333334</v>
      </c>
      <c r="R216" s="23">
        <f t="shared" si="22"/>
        <v>-1.8826078859600116E-3</v>
      </c>
      <c r="S216" s="28">
        <v>248.33333333333334</v>
      </c>
      <c r="T216" s="27">
        <f t="shared" si="23"/>
        <v>2.5225591277701592E-3</v>
      </c>
      <c r="U216" s="51">
        <v>8</v>
      </c>
      <c r="V216" s="14">
        <v>3.0000000000000001E-3</v>
      </c>
      <c r="W216" s="14">
        <v>1.0999999999999999E-2</v>
      </c>
      <c r="X216" s="14">
        <v>1.4E-2</v>
      </c>
      <c r="Y216" s="14">
        <v>2E-3</v>
      </c>
      <c r="Z216" s="14">
        <v>8.9999999999999993E-3</v>
      </c>
      <c r="AA216" s="14">
        <v>1.0999999999999999E-2</v>
      </c>
      <c r="AB216" s="14">
        <v>1E-3</v>
      </c>
      <c r="AC216" s="14">
        <v>8.0000000000000002E-3</v>
      </c>
      <c r="AD216" s="14">
        <v>8.9999999999999993E-3</v>
      </c>
      <c r="AE216" s="14">
        <v>3.4000000000000002E-2</v>
      </c>
      <c r="AF216" t="s">
        <v>280</v>
      </c>
      <c r="AG216" t="s">
        <v>281</v>
      </c>
      <c r="AH216" s="56">
        <v>36.215006556816235</v>
      </c>
      <c r="AI216" s="56">
        <v>39.31640625</v>
      </c>
    </row>
    <row r="217" spans="1:35">
      <c r="A217" s="40" t="s">
        <v>200</v>
      </c>
      <c r="B217" s="17" t="s">
        <v>218</v>
      </c>
      <c r="C217" s="26">
        <v>0.21331273697514394</v>
      </c>
      <c r="D217" s="18">
        <v>0.66591770818705243</v>
      </c>
      <c r="E217" s="26">
        <v>0.12076955483780367</v>
      </c>
      <c r="F217" s="26">
        <v>0.18135807676086041</v>
      </c>
      <c r="G217" s="26">
        <v>0.43914014517029593</v>
      </c>
      <c r="H217" s="26">
        <v>0.40898939140145169</v>
      </c>
      <c r="I217" s="25">
        <f t="shared" si="18"/>
        <v>-3.0150753768844241E-2</v>
      </c>
      <c r="J217" s="43" t="s">
        <v>32</v>
      </c>
      <c r="K217" s="21">
        <v>7121</v>
      </c>
      <c r="L217" s="21">
        <v>7418</v>
      </c>
      <c r="M217" s="37">
        <f t="shared" si="19"/>
        <v>99</v>
      </c>
      <c r="N217" s="27">
        <f t="shared" si="20"/>
        <v>1.3618543228557673E-2</v>
      </c>
      <c r="O217" s="28">
        <v>83.333333333333329</v>
      </c>
      <c r="P217" s="27">
        <f t="shared" si="21"/>
        <v>1.1463420226058646E-2</v>
      </c>
      <c r="Q217" s="12">
        <v>-24</v>
      </c>
      <c r="R217" s="23">
        <f t="shared" si="22"/>
        <v>-3.3014650251048903E-3</v>
      </c>
      <c r="S217" s="28">
        <v>45</v>
      </c>
      <c r="T217" s="27">
        <f t="shared" si="23"/>
        <v>6.190246922071669E-3</v>
      </c>
      <c r="U217" s="51">
        <v>8</v>
      </c>
      <c r="V217" s="14">
        <v>3.0000000000000001E-3</v>
      </c>
      <c r="W217" s="14">
        <v>1.0999999999999999E-2</v>
      </c>
      <c r="X217" s="14">
        <v>1.4E-2</v>
      </c>
      <c r="Y217" s="14">
        <v>2E-3</v>
      </c>
      <c r="Z217" s="14">
        <v>8.9999999999999993E-3</v>
      </c>
      <c r="AA217" s="14">
        <v>1.0999999999999999E-2</v>
      </c>
      <c r="AB217" s="14">
        <v>1E-3</v>
      </c>
      <c r="AC217" s="14">
        <v>8.0000000000000002E-3</v>
      </c>
      <c r="AD217" s="14">
        <v>8.9999999999999993E-3</v>
      </c>
      <c r="AE217" s="14">
        <v>3.4000000000000002E-2</v>
      </c>
      <c r="AF217" t="s">
        <v>280</v>
      </c>
      <c r="AG217" t="s">
        <v>281</v>
      </c>
      <c r="AH217" s="56">
        <v>36.215006556816235</v>
      </c>
      <c r="AI217" s="56">
        <v>39.31640625</v>
      </c>
    </row>
    <row r="218" spans="1:35">
      <c r="A218" s="40" t="s">
        <v>200</v>
      </c>
      <c r="B218" s="17" t="s">
        <v>219</v>
      </c>
      <c r="C218" s="24">
        <v>0.18383311603650587</v>
      </c>
      <c r="D218" s="26">
        <v>0.69002607561929596</v>
      </c>
      <c r="E218" s="26">
        <v>0.12614080834419816</v>
      </c>
      <c r="F218" s="26">
        <v>0.18280585734529994</v>
      </c>
      <c r="G218" s="26">
        <v>0.41688144329896909</v>
      </c>
      <c r="H218" s="26">
        <v>0.40012886597938147</v>
      </c>
      <c r="I218" s="25">
        <f t="shared" si="18"/>
        <v>-1.6752577319587625E-2</v>
      </c>
      <c r="J218" s="43" t="s">
        <v>32</v>
      </c>
      <c r="K218" s="21">
        <v>3068</v>
      </c>
      <c r="L218" s="21">
        <v>2915</v>
      </c>
      <c r="M218" s="13">
        <f t="shared" si="19"/>
        <v>-51</v>
      </c>
      <c r="N218" s="23">
        <f t="shared" si="20"/>
        <v>-1.7048303526658867E-2</v>
      </c>
      <c r="O218" s="12">
        <v>-36.666666666666664</v>
      </c>
      <c r="P218" s="23">
        <f t="shared" si="21"/>
        <v>-1.2256950247924675E-2</v>
      </c>
      <c r="Q218" s="12">
        <v>-11.666666666666666</v>
      </c>
      <c r="R218" s="23">
        <f t="shared" si="22"/>
        <v>-3.8999387152487603E-3</v>
      </c>
      <c r="S218" s="12">
        <v>8</v>
      </c>
      <c r="T218" s="27">
        <f t="shared" si="23"/>
        <v>2.674243690456293E-3</v>
      </c>
      <c r="U218" s="51">
        <v>8</v>
      </c>
      <c r="V218" s="14">
        <v>3.0000000000000001E-3</v>
      </c>
      <c r="W218" s="14">
        <v>1.0999999999999999E-2</v>
      </c>
      <c r="X218" s="14">
        <v>1.4E-2</v>
      </c>
      <c r="Y218" s="14">
        <v>2E-3</v>
      </c>
      <c r="Z218" s="14">
        <v>8.9999999999999993E-3</v>
      </c>
      <c r="AA218" s="14">
        <v>1.0999999999999999E-2</v>
      </c>
      <c r="AB218" s="14">
        <v>1E-3</v>
      </c>
      <c r="AC218" s="14">
        <v>8.0000000000000002E-3</v>
      </c>
      <c r="AD218" s="14">
        <v>8.9999999999999993E-3</v>
      </c>
      <c r="AE218" s="14">
        <v>3.4000000000000002E-2</v>
      </c>
      <c r="AF218" t="s">
        <v>280</v>
      </c>
      <c r="AG218" t="s">
        <v>281</v>
      </c>
      <c r="AH218" s="56">
        <v>36.215006556816235</v>
      </c>
      <c r="AI218" s="56">
        <v>39.31640625</v>
      </c>
    </row>
    <row r="219" spans="1:35">
      <c r="A219" s="16" t="s">
        <v>30</v>
      </c>
      <c r="B219" s="17" t="s">
        <v>56</v>
      </c>
      <c r="C219" s="26">
        <v>0.22975197833129746</v>
      </c>
      <c r="D219" s="18">
        <v>0.6633384672579532</v>
      </c>
      <c r="E219" s="26">
        <v>0.10690955441074938</v>
      </c>
      <c r="F219" s="26">
        <v>0.1611689351481185</v>
      </c>
      <c r="G219" s="26">
        <v>0.45438722227910311</v>
      </c>
      <c r="H219" s="26">
        <v>0.39623221050476093</v>
      </c>
      <c r="I219" s="20">
        <f t="shared" si="18"/>
        <v>-5.815501177434218E-2</v>
      </c>
      <c r="J219" s="43" t="s">
        <v>32</v>
      </c>
      <c r="K219" s="21">
        <v>18829</v>
      </c>
      <c r="L219" s="21">
        <v>19199</v>
      </c>
      <c r="M219" s="37">
        <f t="shared" si="19"/>
        <v>123.33333333333333</v>
      </c>
      <c r="N219" s="27">
        <f t="shared" si="20"/>
        <v>6.4864485817467833E-3</v>
      </c>
      <c r="O219" s="28">
        <v>144</v>
      </c>
      <c r="P219" s="27">
        <f t="shared" si="21"/>
        <v>7.5733669927421903E-3</v>
      </c>
      <c r="Q219" s="36">
        <v>-38</v>
      </c>
      <c r="R219" s="23">
        <f t="shared" si="22"/>
        <v>-1.9985274008625224E-3</v>
      </c>
      <c r="S219" s="28">
        <v>121.66666666666667</v>
      </c>
      <c r="T219" s="27">
        <f t="shared" si="23"/>
        <v>6.398793871182638E-3</v>
      </c>
      <c r="U219" s="51">
        <v>8</v>
      </c>
      <c r="V219" s="14">
        <v>3.0000000000000001E-3</v>
      </c>
      <c r="W219" s="14">
        <v>1.0999999999999999E-2</v>
      </c>
      <c r="X219" s="14">
        <v>1.4E-2</v>
      </c>
      <c r="Y219" s="14">
        <v>2E-3</v>
      </c>
      <c r="Z219" s="14">
        <v>8.9999999999999993E-3</v>
      </c>
      <c r="AA219" s="14">
        <v>1.0999999999999999E-2</v>
      </c>
      <c r="AB219" s="14">
        <v>1E-3</v>
      </c>
      <c r="AC219" s="14">
        <v>8.0000000000000002E-3</v>
      </c>
      <c r="AD219" s="14">
        <v>8.9999999999999993E-3</v>
      </c>
      <c r="AE219" s="14">
        <v>3.4000000000000002E-2</v>
      </c>
      <c r="AF219" t="s">
        <v>280</v>
      </c>
      <c r="AG219" t="s">
        <v>281</v>
      </c>
      <c r="AH219" s="56">
        <v>36.215006556816235</v>
      </c>
      <c r="AI219" s="56">
        <v>39.31640625</v>
      </c>
    </row>
    <row r="220" spans="1:35">
      <c r="A220" s="40" t="s">
        <v>200</v>
      </c>
      <c r="B220" s="17" t="s">
        <v>222</v>
      </c>
      <c r="C220" s="26">
        <v>0.23589351674945866</v>
      </c>
      <c r="D220" s="24">
        <v>0.67354477136670488</v>
      </c>
      <c r="E220" s="26">
        <v>9.0561711883836452E-2</v>
      </c>
      <c r="F220" s="26">
        <v>0.13445537065052951</v>
      </c>
      <c r="G220" s="26">
        <v>0.46250000000000002</v>
      </c>
      <c r="H220" s="26">
        <v>0.42749999999999999</v>
      </c>
      <c r="I220" s="25">
        <f t="shared" si="18"/>
        <v>-3.5000000000000031E-2</v>
      </c>
      <c r="J220" s="43" t="s">
        <v>32</v>
      </c>
      <c r="K220" s="21">
        <v>7851</v>
      </c>
      <c r="L220" s="21">
        <v>8137</v>
      </c>
      <c r="M220" s="37">
        <f t="shared" si="19"/>
        <v>95.333333333333329</v>
      </c>
      <c r="N220" s="27">
        <f t="shared" si="20"/>
        <v>1.1925610874822783E-2</v>
      </c>
      <c r="O220" s="28">
        <v>109</v>
      </c>
      <c r="P220" s="27">
        <f t="shared" si="21"/>
        <v>1.3635226419814862E-2</v>
      </c>
      <c r="Q220" s="12">
        <v>-25</v>
      </c>
      <c r="R220" s="23">
        <f t="shared" si="22"/>
        <v>-3.1273455091318488E-3</v>
      </c>
      <c r="S220" s="28">
        <v>64.333333333333329</v>
      </c>
      <c r="T220" s="27">
        <f t="shared" si="23"/>
        <v>8.0477024434992897E-3</v>
      </c>
      <c r="U220" s="51">
        <v>8</v>
      </c>
      <c r="V220" s="14">
        <v>3.0000000000000001E-3</v>
      </c>
      <c r="W220" s="14">
        <v>1.0999999999999999E-2</v>
      </c>
      <c r="X220" s="14">
        <v>1.4E-2</v>
      </c>
      <c r="Y220" s="14">
        <v>2E-3</v>
      </c>
      <c r="Z220" s="14">
        <v>8.9999999999999993E-3</v>
      </c>
      <c r="AA220" s="14">
        <v>1.0999999999999999E-2</v>
      </c>
      <c r="AB220" s="14">
        <v>1E-3</v>
      </c>
      <c r="AC220" s="14">
        <v>8.0000000000000002E-3</v>
      </c>
      <c r="AD220" s="14">
        <v>8.9999999999999993E-3</v>
      </c>
      <c r="AE220" s="14">
        <v>3.4000000000000002E-2</v>
      </c>
      <c r="AF220" t="s">
        <v>280</v>
      </c>
      <c r="AG220" t="s">
        <v>281</v>
      </c>
      <c r="AH220" s="56">
        <v>36.215006556816235</v>
      </c>
      <c r="AI220" s="56">
        <v>39.31640625</v>
      </c>
    </row>
    <row r="221" spans="1:35">
      <c r="A221" s="5" t="s">
        <v>28</v>
      </c>
      <c r="B221" s="5" t="s">
        <v>29</v>
      </c>
      <c r="C221" s="11">
        <v>0.15515043951292506</v>
      </c>
      <c r="D221" s="11">
        <v>0.66780761188544968</v>
      </c>
      <c r="E221" s="11">
        <v>0.17704194860162525</v>
      </c>
      <c r="F221" s="11">
        <v>0.26510921027356243</v>
      </c>
      <c r="G221" s="11">
        <v>0.36944810975859838</v>
      </c>
      <c r="H221" s="11">
        <v>0.32913012548809961</v>
      </c>
      <c r="I221" s="11">
        <f t="shared" si="18"/>
        <v>-4.0317984270498763E-2</v>
      </c>
      <c r="J221" s="42"/>
      <c r="K221" s="12">
        <v>1325217</v>
      </c>
      <c r="L221" s="12">
        <v>1313271</v>
      </c>
      <c r="M221" s="13">
        <f t="shared" si="19"/>
        <v>-3982</v>
      </c>
      <c r="N221" s="14">
        <f t="shared" si="20"/>
        <v>-3.0183953840229706E-3</v>
      </c>
      <c r="O221" s="12">
        <v>-2352</v>
      </c>
      <c r="P221" s="14">
        <f t="shared" si="21"/>
        <v>-1.7828392624866969E-3</v>
      </c>
      <c r="Q221" s="12">
        <v>-2352</v>
      </c>
      <c r="R221" s="14">
        <f t="shared" si="22"/>
        <v>-1.7828392624866969E-3</v>
      </c>
      <c r="S221" s="15">
        <v>-1680</v>
      </c>
      <c r="T221" s="14">
        <f t="shared" si="23"/>
        <v>-1.2734566160619264E-3</v>
      </c>
    </row>
  </sheetData>
  <sortState ref="A6:U221">
    <sortCondition ref="U6:U221"/>
  </sortState>
  <mergeCells count="5">
    <mergeCell ref="V4:X4"/>
    <mergeCell ref="Y4:AA4"/>
    <mergeCell ref="AB4:AD4"/>
    <mergeCell ref="AE4:AG4"/>
    <mergeCell ref="AH4:AI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Rahandusministeerium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alist</dc:creator>
  <cp:lastModifiedBy>alis.tammur</cp:lastModifiedBy>
  <dcterms:created xsi:type="dcterms:W3CDTF">2015-06-14T23:01:04Z</dcterms:created>
  <dcterms:modified xsi:type="dcterms:W3CDTF">2015-12-16T17:38:06Z</dcterms:modified>
</cp:coreProperties>
</file>